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8.xml"/>
  <Override ContentType="application/vnd.openxmlformats-officedocument.drawing+xml" PartName="/xl/drawings/worksheetdrawing10.xml"/>
  <Override ContentType="application/vnd.openxmlformats-officedocument.drawing+xml" PartName="/xl/drawings/worksheetdrawing7.xml"/>
  <Override ContentType="application/vnd.openxmlformats-officedocument.drawing+xml" PartName="/xl/drawings/worksheetdrawing11.xml"/>
  <Override ContentType="application/vnd.openxmlformats-officedocument.drawing+xml" PartName="/xl/drawings/worksheetdrawing6.xml"/>
  <Override ContentType="application/vnd.openxmlformats-officedocument.drawing+xml" PartName="/xl/drawings/worksheetdrawing1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drawing+xml" PartName="/xl/drawings/worksheetdrawing9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2N 1-4" sheetId="1" r:id="rId3"/>
    <sheet state="visible" name="2N 5-8" sheetId="2" r:id="rId4"/>
    <sheet state="visible" name="2N 9-12" sheetId="3" r:id="rId5"/>
    <sheet state="visible" name="2N 13-16" sheetId="4" r:id="rId6"/>
    <sheet state="visible" name="2H 1-4" sheetId="5" r:id="rId7"/>
    <sheet state="visible" name="2H 5-8" sheetId="6" r:id="rId8"/>
    <sheet state="visible" name="2H 9-12" sheetId="7" r:id="rId9"/>
    <sheet state="visible" name="2H 13-16" sheetId="8" r:id="rId10"/>
    <sheet state="visible" name="2S 1-4" sheetId="9" r:id="rId11"/>
    <sheet state="visible" name="2S 5-8" sheetId="10" r:id="rId12"/>
    <sheet state="visible" name="2S 9-12" sheetId="11" r:id="rId13"/>
    <sheet state="visible" name="2S 13-16" sheetId="12" r:id="rId14"/>
  </sheets>
  <definedNames/>
  <calcPr/>
</workbook>
</file>

<file path=xl/sharedStrings.xml><?xml version="1.0" encoding="utf-8"?>
<sst xmlns="http://schemas.openxmlformats.org/spreadsheetml/2006/main" count="1365" uniqueCount="36">
  <si>
    <t>Before</t>
  </si>
  <si>
    <t>Date</t>
  </si>
  <si>
    <t>Site</t>
  </si>
  <si>
    <t>Pop</t>
  </si>
  <si>
    <t>Tray</t>
  </si>
  <si>
    <t>Tray Number</t>
  </si>
  <si>
    <t>Sample</t>
  </si>
  <si>
    <t>Area</t>
  </si>
  <si>
    <t>Length.mm</t>
  </si>
  <si>
    <t>SS Measurements</t>
  </si>
  <si>
    <t>Mean</t>
  </si>
  <si>
    <t>Min</t>
  </si>
  <si>
    <t>Max</t>
  </si>
  <si>
    <t>Angle</t>
  </si>
  <si>
    <t>Length</t>
  </si>
  <si>
    <t>Fidalgo Bay</t>
  </si>
  <si>
    <t>2N</t>
  </si>
  <si>
    <t>1-4</t>
  </si>
  <si>
    <t>SS Ave</t>
  </si>
  <si>
    <t>Conversion</t>
  </si>
  <si>
    <t>After</t>
  </si>
  <si>
    <t>Difference</t>
  </si>
  <si>
    <t>Length.mm Difference</t>
  </si>
  <si>
    <t>Daily Growth Rate</t>
  </si>
  <si>
    <t>Number of Days</t>
  </si>
  <si>
    <t>Average Net Growth</t>
  </si>
  <si>
    <t>Average Daily Growth Rate</t>
  </si>
  <si>
    <t># of Ind Began With</t>
  </si>
  <si>
    <t># of Ind Ended With</t>
  </si>
  <si>
    <t>No animals on tile after one year</t>
  </si>
  <si>
    <t>5-8</t>
  </si>
  <si>
    <t>9-12</t>
  </si>
  <si>
    <t>13-16</t>
  </si>
  <si>
    <t>2H</t>
  </si>
  <si>
    <t>2S</t>
  </si>
  <si>
    <t>Acerage Net Growth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</si>
</sst>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sz val="10.0"/>
    </font>
    <font/>
  </fonts>
  <fills count="3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Font="1"/>
    <xf borderId="0" fillId="0" fontId="1" numFmtId="14" xfId="0" applyAlignment="1" applyFont="1" applyNumberFormat="1">
      <alignment horizontal="right"/>
    </xf>
    <xf borderId="0" fillId="0" fontId="1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right"/>
    </xf>
    <xf borderId="0" fillId="2" fontId="1" numFmtId="0" xfId="0" applyAlignment="1" applyFill="1" applyFont="1">
      <alignment/>
    </xf>
    <xf borderId="0" fillId="2" fontId="1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Font="1"/>
    <xf borderId="0" fillId="2" fontId="1" numFmtId="0" xfId="0" applyAlignment="1" applyFont="1">
      <alignment/>
    </xf>
    <xf borderId="0" fillId="2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  <c r="S2" s="3"/>
    </row>
    <row r="3">
      <c r="A3" s="4">
        <v>41505.0</v>
      </c>
      <c r="B3" s="5" t="s">
        <v>15</v>
      </c>
      <c r="C3" s="5" t="s">
        <v>16</v>
      </c>
      <c r="D3" s="6" t="s">
        <v>17</v>
      </c>
      <c r="E3" s="7">
        <v>1.0</v>
      </c>
      <c r="F3" s="8">
        <v>1.0</v>
      </c>
      <c r="G3" s="7">
        <v>77.0</v>
      </c>
      <c r="H3" s="9" t="str">
        <f t="shared" ref="H3:H5" si="1">G3/$J$6</f>
        <v>11.4062986</v>
      </c>
      <c r="I3" s="7">
        <v>1027.0</v>
      </c>
      <c r="J3" s="1" t="s">
        <v>18</v>
      </c>
      <c r="K3" s="3"/>
      <c r="L3" s="7">
        <v>1.0</v>
      </c>
      <c r="M3" s="7">
        <v>1027.0</v>
      </c>
      <c r="N3" s="7">
        <v>34.794</v>
      </c>
      <c r="O3" s="7">
        <v>5.273</v>
      </c>
      <c r="P3" s="7">
        <v>62.246</v>
      </c>
      <c r="Q3" s="7">
        <v>-90.168</v>
      </c>
      <c r="R3" s="7">
        <v>1026.004</v>
      </c>
      <c r="S3" s="3"/>
    </row>
    <row r="4">
      <c r="A4" s="4">
        <v>41505.0</v>
      </c>
      <c r="B4" s="5" t="s">
        <v>15</v>
      </c>
      <c r="C4" s="5" t="s">
        <v>16</v>
      </c>
      <c r="D4" s="6" t="s">
        <v>17</v>
      </c>
      <c r="E4" s="7">
        <v>2.0</v>
      </c>
      <c r="F4" s="8">
        <v>2.0</v>
      </c>
      <c r="G4" s="7">
        <v>71.0</v>
      </c>
      <c r="H4" s="9" t="str">
        <f t="shared" si="1"/>
        <v>10.51749611</v>
      </c>
      <c r="I4" s="7">
        <v>1030.0</v>
      </c>
      <c r="J4" s="9" t="str">
        <f>average(I3:I7)</f>
        <v>1028.8</v>
      </c>
      <c r="K4" s="3"/>
      <c r="L4" s="7">
        <v>2.0</v>
      </c>
      <c r="M4" s="7">
        <v>1030.0</v>
      </c>
      <c r="N4" s="7">
        <v>175.167</v>
      </c>
      <c r="O4" s="7">
        <v>9.979</v>
      </c>
      <c r="P4" s="7">
        <v>231.652</v>
      </c>
      <c r="Q4" s="7">
        <v>-90.501</v>
      </c>
      <c r="R4" s="7">
        <v>1029.039</v>
      </c>
      <c r="S4" s="3"/>
    </row>
    <row r="5">
      <c r="A5" s="4">
        <v>41505.0</v>
      </c>
      <c r="B5" s="5" t="s">
        <v>15</v>
      </c>
      <c r="C5" s="5" t="s">
        <v>16</v>
      </c>
      <c r="D5" s="6" t="s">
        <v>17</v>
      </c>
      <c r="E5" s="7">
        <v>2.0</v>
      </c>
      <c r="F5" s="8">
        <v>3.0</v>
      </c>
      <c r="G5" s="7">
        <v>114.0</v>
      </c>
      <c r="H5" s="9" t="str">
        <f t="shared" si="1"/>
        <v>16.88724728</v>
      </c>
      <c r="I5" s="7">
        <v>1030.0</v>
      </c>
      <c r="J5" s="1" t="s">
        <v>19</v>
      </c>
      <c r="K5" s="3"/>
      <c r="L5" s="7">
        <v>3.0</v>
      </c>
      <c r="M5" s="7">
        <v>1030.0</v>
      </c>
      <c r="N5" s="7">
        <v>113.942</v>
      </c>
      <c r="O5" s="7">
        <v>10.416</v>
      </c>
      <c r="P5" s="7">
        <v>227.377</v>
      </c>
      <c r="Q5" s="7">
        <v>-90.334</v>
      </c>
      <c r="R5" s="7">
        <v>1029.017</v>
      </c>
      <c r="S5" s="3"/>
    </row>
    <row r="6">
      <c r="A6" s="4"/>
      <c r="B6" s="5"/>
      <c r="C6" s="5"/>
      <c r="D6" s="6"/>
      <c r="E6" s="8"/>
      <c r="F6" s="8"/>
      <c r="G6" s="8"/>
      <c r="H6" s="9"/>
      <c r="I6" s="7">
        <v>1027.0</v>
      </c>
      <c r="J6" s="9" t="str">
        <f>J4/152.4</f>
        <v>6.750656168</v>
      </c>
      <c r="K6" s="3"/>
      <c r="L6" s="7">
        <v>4.0</v>
      </c>
      <c r="M6" s="7">
        <v>1027.0</v>
      </c>
      <c r="N6" s="7">
        <v>175.771</v>
      </c>
      <c r="O6" s="7">
        <v>9.982</v>
      </c>
      <c r="P6" s="7">
        <v>231.62</v>
      </c>
      <c r="Q6" s="7">
        <v>-90.503</v>
      </c>
      <c r="R6" s="7">
        <v>1026.039</v>
      </c>
      <c r="S6" s="3"/>
    </row>
    <row r="7">
      <c r="A7" s="4"/>
      <c r="B7" s="5"/>
      <c r="C7" s="5"/>
      <c r="D7" s="6"/>
      <c r="E7" s="8"/>
      <c r="F7" s="8"/>
      <c r="G7" s="8"/>
      <c r="H7" s="9"/>
      <c r="I7" s="7">
        <v>1030.0</v>
      </c>
      <c r="J7" s="3"/>
      <c r="K7" s="3"/>
      <c r="L7" s="7">
        <v>5.0</v>
      </c>
      <c r="M7" s="7">
        <v>1030.0</v>
      </c>
      <c r="N7" s="7">
        <v>175.167</v>
      </c>
      <c r="O7" s="7">
        <v>9.979</v>
      </c>
      <c r="P7" s="7">
        <v>231.652</v>
      </c>
      <c r="Q7" s="7">
        <v>-90.501</v>
      </c>
      <c r="R7" s="7">
        <v>1029.039</v>
      </c>
      <c r="S7" s="3"/>
    </row>
    <row r="8">
      <c r="A8" s="4"/>
      <c r="B8" s="5"/>
      <c r="C8" s="5"/>
      <c r="D8" s="6"/>
      <c r="E8" s="8"/>
      <c r="F8" s="8"/>
      <c r="G8" s="8"/>
      <c r="H8" s="9"/>
      <c r="I8" s="3"/>
      <c r="J8" s="3"/>
      <c r="K8" s="3"/>
      <c r="L8" s="7">
        <v>6.0</v>
      </c>
      <c r="M8" s="7">
        <v>77.0</v>
      </c>
      <c r="N8" s="7">
        <v>118.092</v>
      </c>
      <c r="O8" s="7">
        <v>97.092</v>
      </c>
      <c r="P8" s="7">
        <v>167.0</v>
      </c>
      <c r="Q8" s="7">
        <v>-71.565</v>
      </c>
      <c r="R8" s="7">
        <v>75.895</v>
      </c>
      <c r="S8" s="3"/>
    </row>
    <row r="9">
      <c r="A9" s="4"/>
      <c r="B9" s="5"/>
      <c r="C9" s="5"/>
      <c r="D9" s="6"/>
      <c r="E9" s="8"/>
      <c r="F9" s="8"/>
      <c r="G9" s="8"/>
      <c r="H9" s="9"/>
      <c r="I9" s="3"/>
      <c r="J9" s="3"/>
      <c r="K9" s="3"/>
      <c r="L9" s="7">
        <v>7.0</v>
      </c>
      <c r="M9" s="7">
        <v>71.0</v>
      </c>
      <c r="N9" s="7">
        <v>133.547</v>
      </c>
      <c r="O9" s="7">
        <v>92.436</v>
      </c>
      <c r="P9" s="7">
        <v>176.667</v>
      </c>
      <c r="Q9" s="7">
        <v>-82.569</v>
      </c>
      <c r="R9" s="7">
        <v>69.584</v>
      </c>
      <c r="S9" s="3"/>
    </row>
    <row r="10">
      <c r="A10" s="4"/>
      <c r="B10" s="5"/>
      <c r="C10" s="5"/>
      <c r="D10" s="6"/>
      <c r="E10" s="8"/>
      <c r="F10" s="8"/>
      <c r="G10" s="8"/>
      <c r="H10" s="9"/>
      <c r="I10" s="3"/>
      <c r="J10" s="3"/>
      <c r="K10" s="3"/>
      <c r="L10" s="7">
        <v>8.0</v>
      </c>
      <c r="M10" s="7">
        <v>114.0</v>
      </c>
      <c r="N10" s="7">
        <v>123.316</v>
      </c>
      <c r="O10" s="7">
        <v>75.903</v>
      </c>
      <c r="P10" s="7">
        <v>158.667</v>
      </c>
      <c r="Q10" s="7">
        <v>138.24</v>
      </c>
      <c r="R10" s="7">
        <v>112.61</v>
      </c>
      <c r="S10" s="3"/>
    </row>
    <row r="11">
      <c r="A11" s="4"/>
      <c r="B11" s="5"/>
      <c r="C11" s="5"/>
      <c r="D11" s="6"/>
      <c r="E11" s="8"/>
      <c r="F11" s="8"/>
      <c r="G11" s="8"/>
      <c r="H11" s="9"/>
      <c r="I11" s="3"/>
      <c r="J11" s="3"/>
      <c r="K11" s="3"/>
      <c r="L11" s="8"/>
      <c r="M11" s="8"/>
      <c r="N11" s="8"/>
      <c r="O11" s="8"/>
      <c r="P11" s="8"/>
      <c r="Q11" s="8"/>
      <c r="R11" s="8"/>
      <c r="S11" s="3"/>
    </row>
    <row r="12">
      <c r="A12" s="10"/>
      <c r="B12" s="10"/>
      <c r="C12" s="10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>
      <c r="A13" s="1"/>
      <c r="B13" s="3"/>
      <c r="C13" s="3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>
      <c r="A14" s="1" t="s">
        <v>20</v>
      </c>
      <c r="B14" s="1"/>
      <c r="C14" s="1"/>
      <c r="D14" s="2"/>
      <c r="E14" s="1"/>
      <c r="F14" s="1"/>
      <c r="G14" s="1"/>
      <c r="H14" s="1"/>
      <c r="I14" s="1"/>
      <c r="J14" s="3"/>
      <c r="K14" s="3"/>
      <c r="L14" s="3"/>
      <c r="M14" s="1"/>
      <c r="N14" s="1"/>
      <c r="O14" s="1"/>
      <c r="P14" s="3"/>
      <c r="Q14" s="3"/>
      <c r="R14" s="3"/>
      <c r="S14" s="3"/>
    </row>
    <row r="15">
      <c r="A15" s="1" t="s">
        <v>1</v>
      </c>
      <c r="B15" s="1" t="s">
        <v>2</v>
      </c>
      <c r="C15" s="1" t="s">
        <v>3</v>
      </c>
      <c r="D15" s="2" t="s">
        <v>4</v>
      </c>
      <c r="E15" s="1" t="s">
        <v>5</v>
      </c>
      <c r="F15" s="1" t="s">
        <v>6</v>
      </c>
      <c r="G15" s="1" t="s">
        <v>7</v>
      </c>
      <c r="H15" s="1" t="s">
        <v>8</v>
      </c>
      <c r="I15" s="1" t="s">
        <v>9</v>
      </c>
      <c r="J15" s="3"/>
      <c r="K15" s="3"/>
      <c r="L15" s="3"/>
      <c r="M15" s="1" t="s">
        <v>7</v>
      </c>
      <c r="N15" s="1" t="s">
        <v>10</v>
      </c>
      <c r="O15" s="1" t="s">
        <v>11</v>
      </c>
      <c r="P15" s="1" t="s">
        <v>12</v>
      </c>
      <c r="Q15" s="1" t="s">
        <v>13</v>
      </c>
      <c r="R15" s="1" t="s">
        <v>14</v>
      </c>
      <c r="S15" s="3"/>
    </row>
    <row r="16">
      <c r="A16" s="4">
        <v>41929.0</v>
      </c>
      <c r="B16" s="5" t="s">
        <v>15</v>
      </c>
      <c r="C16" s="5" t="s">
        <v>16</v>
      </c>
      <c r="D16" s="6" t="s">
        <v>17</v>
      </c>
      <c r="E16" s="7">
        <v>1.0</v>
      </c>
      <c r="F16" s="8">
        <v>1.0</v>
      </c>
      <c r="G16" s="7">
        <v>315.0</v>
      </c>
      <c r="H16" s="9" t="str">
        <f t="shared" ref="H16:H18" si="2">G16/$J$19</f>
        <v>39.16299559</v>
      </c>
      <c r="I16" s="7">
        <v>1229.0</v>
      </c>
      <c r="J16" s="1" t="s">
        <v>18</v>
      </c>
      <c r="K16" s="3"/>
      <c r="L16" s="7">
        <v>1.0</v>
      </c>
      <c r="M16" s="7">
        <v>1229.0</v>
      </c>
      <c r="N16" s="7">
        <v>75.315</v>
      </c>
      <c r="O16" s="7">
        <v>2.742</v>
      </c>
      <c r="P16" s="7">
        <v>210.553</v>
      </c>
      <c r="Q16" s="7">
        <v>-88.88</v>
      </c>
      <c r="R16" s="7">
        <v>1228.235</v>
      </c>
      <c r="S16" s="3"/>
    </row>
    <row r="17">
      <c r="A17" s="4">
        <v>41929.0</v>
      </c>
      <c r="B17" s="5" t="s">
        <v>15</v>
      </c>
      <c r="C17" s="5" t="s">
        <v>16</v>
      </c>
      <c r="D17" s="6" t="s">
        <v>17</v>
      </c>
      <c r="E17" s="7">
        <v>2.0</v>
      </c>
      <c r="F17" s="8">
        <v>2.0</v>
      </c>
      <c r="G17" s="7">
        <v>250.0</v>
      </c>
      <c r="H17" s="9" t="str">
        <f t="shared" si="2"/>
        <v>31.08174254</v>
      </c>
      <c r="I17" s="7">
        <v>1229.0</v>
      </c>
      <c r="J17" s="9" t="str">
        <f>average(I16:I20)</f>
        <v>1225.8</v>
      </c>
      <c r="K17" s="3"/>
      <c r="L17" s="7">
        <v>2.0</v>
      </c>
      <c r="M17" s="7">
        <v>1229.0</v>
      </c>
      <c r="N17" s="7">
        <v>87.232</v>
      </c>
      <c r="O17" s="7">
        <v>3.098</v>
      </c>
      <c r="P17" s="7">
        <v>230.947</v>
      </c>
      <c r="Q17" s="7">
        <v>-89.067</v>
      </c>
      <c r="R17" s="7">
        <v>1228.163</v>
      </c>
      <c r="S17" s="3"/>
    </row>
    <row r="18">
      <c r="A18" s="4">
        <v>41929.0</v>
      </c>
      <c r="B18" s="5" t="s">
        <v>15</v>
      </c>
      <c r="C18" s="5" t="s">
        <v>16</v>
      </c>
      <c r="D18" s="6" t="s">
        <v>17</v>
      </c>
      <c r="E18" s="7">
        <v>2.0</v>
      </c>
      <c r="F18" s="8">
        <v>3.0</v>
      </c>
      <c r="G18" s="7">
        <v>312.0</v>
      </c>
      <c r="H18" s="9" t="str">
        <f t="shared" si="2"/>
        <v>38.79001468</v>
      </c>
      <c r="I18" s="7">
        <v>1229.0</v>
      </c>
      <c r="J18" s="1" t="s">
        <v>19</v>
      </c>
      <c r="K18" s="3"/>
      <c r="L18" s="7">
        <v>3.0</v>
      </c>
      <c r="M18" s="7">
        <v>1229.0</v>
      </c>
      <c r="N18" s="7">
        <v>88.374</v>
      </c>
      <c r="O18" s="7">
        <v>2.612</v>
      </c>
      <c r="P18" s="7">
        <v>228.713</v>
      </c>
      <c r="Q18" s="7">
        <v>-88.694</v>
      </c>
      <c r="R18" s="7">
        <v>1228.319</v>
      </c>
      <c r="S18" s="3"/>
    </row>
    <row r="19">
      <c r="A19" s="4"/>
      <c r="B19" s="5"/>
      <c r="C19" s="5"/>
      <c r="D19" s="6"/>
      <c r="E19" s="8"/>
      <c r="F19" s="8"/>
      <c r="G19" s="8"/>
      <c r="H19" s="9"/>
      <c r="I19" s="7">
        <v>1217.0</v>
      </c>
      <c r="J19" s="9" t="str">
        <f>J17/152.4</f>
        <v>8.043307087</v>
      </c>
      <c r="K19" s="3"/>
      <c r="L19" s="7">
        <v>4.0</v>
      </c>
      <c r="M19" s="7">
        <v>1217.0</v>
      </c>
      <c r="N19" s="7">
        <v>89.148</v>
      </c>
      <c r="O19" s="7">
        <v>2.701</v>
      </c>
      <c r="P19" s="7">
        <v>233.491</v>
      </c>
      <c r="Q19" s="7">
        <v>-88.681</v>
      </c>
      <c r="R19" s="7">
        <v>1216.322</v>
      </c>
      <c r="S19" s="3"/>
    </row>
    <row r="20">
      <c r="A20" s="4"/>
      <c r="B20" s="5"/>
      <c r="C20" s="5"/>
      <c r="D20" s="6"/>
      <c r="E20" s="8"/>
      <c r="F20" s="8"/>
      <c r="G20" s="8"/>
      <c r="H20" s="9"/>
      <c r="I20" s="7">
        <v>1225.0</v>
      </c>
      <c r="J20" s="3"/>
      <c r="K20" s="3"/>
      <c r="L20" s="7">
        <v>5.0</v>
      </c>
      <c r="M20" s="7">
        <v>1225.0</v>
      </c>
      <c r="N20" s="7">
        <v>137.007</v>
      </c>
      <c r="O20" s="7">
        <v>3.017</v>
      </c>
      <c r="P20" s="7">
        <v>242.837</v>
      </c>
      <c r="Q20" s="7">
        <v>-88.502</v>
      </c>
      <c r="R20" s="7">
        <v>1224.418</v>
      </c>
      <c r="S20" s="3"/>
    </row>
    <row r="21">
      <c r="A21" s="4"/>
      <c r="B21" s="5"/>
      <c r="C21" s="5"/>
      <c r="D21" s="6"/>
      <c r="E21" s="8"/>
      <c r="F21" s="8"/>
      <c r="G21" s="8"/>
      <c r="H21" s="9"/>
      <c r="I21" s="3"/>
      <c r="J21" s="3"/>
      <c r="K21" s="3"/>
      <c r="L21" s="7">
        <v>6.0</v>
      </c>
      <c r="M21" s="7">
        <v>315.0</v>
      </c>
      <c r="N21" s="7">
        <v>131.066</v>
      </c>
      <c r="O21" s="7">
        <v>71.149</v>
      </c>
      <c r="P21" s="7">
        <v>210.667</v>
      </c>
      <c r="Q21" s="7">
        <v>107.049</v>
      </c>
      <c r="R21" s="7">
        <v>313.79</v>
      </c>
      <c r="S21" s="3"/>
    </row>
    <row r="22">
      <c r="A22" s="4"/>
      <c r="B22" s="5"/>
      <c r="C22" s="5"/>
      <c r="D22" s="6"/>
      <c r="E22" s="8"/>
      <c r="F22" s="8"/>
      <c r="G22" s="8"/>
      <c r="H22" s="9"/>
      <c r="I22" s="3"/>
      <c r="J22" s="3"/>
      <c r="K22" s="3"/>
      <c r="L22" s="7">
        <v>7.0</v>
      </c>
      <c r="M22" s="7">
        <v>250.0</v>
      </c>
      <c r="N22" s="7">
        <v>142.718</v>
      </c>
      <c r="O22" s="7">
        <v>76.125</v>
      </c>
      <c r="P22" s="7">
        <v>223.333</v>
      </c>
      <c r="Q22" s="7">
        <v>108.726</v>
      </c>
      <c r="R22" s="7">
        <v>249.191</v>
      </c>
      <c r="S22" s="3"/>
    </row>
    <row r="23">
      <c r="A23" s="4"/>
      <c r="B23" s="5"/>
      <c r="C23" s="5"/>
      <c r="D23" s="6"/>
      <c r="E23" s="8"/>
      <c r="F23" s="8"/>
      <c r="G23" s="8"/>
      <c r="H23" s="9"/>
      <c r="I23" s="3"/>
      <c r="J23" s="3"/>
      <c r="K23" s="3"/>
      <c r="L23" s="7">
        <v>8.0</v>
      </c>
      <c r="M23" s="7">
        <v>312.0</v>
      </c>
      <c r="N23" s="7">
        <v>143.9</v>
      </c>
      <c r="O23" s="7">
        <v>58.541</v>
      </c>
      <c r="P23" s="7">
        <v>214.202</v>
      </c>
      <c r="Q23" s="7">
        <v>121.849</v>
      </c>
      <c r="R23" s="7">
        <v>310.793</v>
      </c>
      <c r="S23" s="3"/>
    </row>
    <row r="24">
      <c r="A24" s="4"/>
      <c r="B24" s="5"/>
      <c r="C24" s="5"/>
      <c r="D24" s="6"/>
      <c r="E24" s="8"/>
      <c r="F24" s="8"/>
      <c r="G24" s="8"/>
      <c r="H24" s="9"/>
      <c r="I24" s="3"/>
      <c r="J24" s="3"/>
      <c r="K24" s="3"/>
      <c r="L24" s="8"/>
      <c r="M24" s="8"/>
      <c r="N24" s="8"/>
      <c r="O24" s="8"/>
      <c r="P24" s="8"/>
      <c r="Q24" s="8"/>
      <c r="R24" s="8"/>
      <c r="S24" s="3"/>
    </row>
    <row r="25">
      <c r="A25" s="10"/>
      <c r="B25" s="10"/>
      <c r="C25" s="10"/>
      <c r="D25" s="1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>
      <c r="A26" s="1"/>
      <c r="B26" s="3"/>
      <c r="C26" s="3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>
      <c r="A27" s="1" t="s">
        <v>21</v>
      </c>
      <c r="B27" s="3"/>
      <c r="C27" s="3"/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>
      <c r="A28" s="1"/>
      <c r="B28" s="1" t="s">
        <v>2</v>
      </c>
      <c r="C28" s="1" t="s">
        <v>3</v>
      </c>
      <c r="D28" s="2" t="s">
        <v>4</v>
      </c>
      <c r="E28" s="1" t="s">
        <v>5</v>
      </c>
      <c r="F28" s="1" t="s">
        <v>6</v>
      </c>
      <c r="G28" s="1" t="s">
        <v>22</v>
      </c>
      <c r="H28" s="1" t="s">
        <v>23</v>
      </c>
      <c r="I28" s="3"/>
      <c r="J28" s="1" t="s">
        <v>24</v>
      </c>
      <c r="K28" s="3"/>
      <c r="L28" s="12" t="s">
        <v>25</v>
      </c>
      <c r="M28" s="3"/>
      <c r="N28" s="3"/>
      <c r="O28" s="3"/>
      <c r="P28" s="3"/>
      <c r="Q28" s="3"/>
      <c r="R28" s="3"/>
      <c r="S28" s="3"/>
    </row>
    <row r="29">
      <c r="A29" s="4"/>
      <c r="B29" s="5" t="s">
        <v>15</v>
      </c>
      <c r="C29" s="5" t="s">
        <v>16</v>
      </c>
      <c r="D29" s="6" t="s">
        <v>17</v>
      </c>
      <c r="E29" s="7">
        <v>1.0</v>
      </c>
      <c r="F29" s="8">
        <v>1.0</v>
      </c>
      <c r="G29" s="9" t="str">
        <f t="shared" ref="G29:G31" si="3">H16-H3</f>
        <v>27.75669699</v>
      </c>
      <c r="H29" s="9" t="str">
        <f t="shared" ref="H29:H31" si="4">G29/$J$29</f>
        <v>0.06515656571</v>
      </c>
      <c r="I29" s="3"/>
      <c r="J29" s="7">
        <v>426.0</v>
      </c>
      <c r="K29" s="3"/>
      <c r="L29" s="13" t="str">
        <f>average(G29:G31)</f>
        <v>23.40790361</v>
      </c>
      <c r="M29" s="3"/>
      <c r="N29" s="3"/>
      <c r="O29" s="3"/>
      <c r="P29" s="3"/>
      <c r="Q29" s="3"/>
      <c r="R29" s="3"/>
      <c r="S29" s="3"/>
    </row>
    <row r="30">
      <c r="A30" s="4"/>
      <c r="B30" s="5" t="s">
        <v>15</v>
      </c>
      <c r="C30" s="5" t="s">
        <v>16</v>
      </c>
      <c r="D30" s="6" t="s">
        <v>17</v>
      </c>
      <c r="E30" s="7">
        <v>2.0</v>
      </c>
      <c r="F30" s="8">
        <v>2.0</v>
      </c>
      <c r="G30" s="9" t="str">
        <f t="shared" si="3"/>
        <v>20.56424642</v>
      </c>
      <c r="H30" s="9" t="str">
        <f t="shared" si="4"/>
        <v>0.04827287893</v>
      </c>
      <c r="I30" s="3"/>
      <c r="J30" s="1" t="s">
        <v>26</v>
      </c>
      <c r="K30" s="3"/>
      <c r="L30" s="3"/>
      <c r="M30" s="3"/>
      <c r="N30" s="3"/>
      <c r="O30" s="3"/>
      <c r="P30" s="3"/>
      <c r="Q30" s="3"/>
      <c r="R30" s="3"/>
      <c r="S30" s="3"/>
    </row>
    <row r="31">
      <c r="A31" s="4"/>
      <c r="B31" s="5" t="s">
        <v>15</v>
      </c>
      <c r="C31" s="5" t="s">
        <v>16</v>
      </c>
      <c r="D31" s="6" t="s">
        <v>17</v>
      </c>
      <c r="E31" s="7">
        <v>2.0</v>
      </c>
      <c r="F31" s="8">
        <v>3.0</v>
      </c>
      <c r="G31" s="9" t="str">
        <f t="shared" si="3"/>
        <v>21.90276741</v>
      </c>
      <c r="H31" s="9" t="str">
        <f t="shared" si="4"/>
        <v>0.05141494696</v>
      </c>
      <c r="I31" s="3"/>
      <c r="J31" s="9" t="str">
        <f>average(H29:H31)</f>
        <v>0.05494813054</v>
      </c>
      <c r="K31" s="3"/>
      <c r="L31" s="3"/>
      <c r="M31" s="3"/>
      <c r="N31" s="3"/>
      <c r="O31" s="3"/>
      <c r="P31" s="3"/>
      <c r="Q31" s="3"/>
      <c r="R31" s="3"/>
      <c r="S31" s="3"/>
    </row>
    <row r="32">
      <c r="A32" s="4"/>
      <c r="B32" s="5"/>
      <c r="C32" s="5"/>
      <c r="D32" s="6"/>
      <c r="E32" s="8"/>
      <c r="F32" s="8"/>
      <c r="G32" s="9"/>
      <c r="H32" s="9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>
      <c r="A33" s="4"/>
      <c r="B33" s="5"/>
      <c r="C33" s="5"/>
      <c r="D33" s="6"/>
      <c r="E33" s="8"/>
      <c r="F33" s="8"/>
      <c r="G33" s="9"/>
      <c r="H33" s="9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>
      <c r="A34" s="4"/>
      <c r="B34" s="5"/>
      <c r="C34" s="5"/>
      <c r="D34" s="6"/>
      <c r="E34" s="8"/>
      <c r="F34" s="8"/>
      <c r="G34" s="9"/>
      <c r="H34" s="9"/>
      <c r="I34" s="3"/>
      <c r="J34" s="1" t="s">
        <v>27</v>
      </c>
      <c r="K34" s="3"/>
      <c r="L34" s="3"/>
      <c r="M34" s="3"/>
      <c r="N34" s="3"/>
      <c r="O34" s="3"/>
      <c r="P34" s="3"/>
      <c r="Q34" s="3"/>
      <c r="R34" s="3"/>
      <c r="S34" s="3"/>
    </row>
    <row r="35">
      <c r="A35" s="4"/>
      <c r="B35" s="5"/>
      <c r="C35" s="5"/>
      <c r="D35" s="6"/>
      <c r="E35" s="8"/>
      <c r="F35" s="8"/>
      <c r="G35" s="9"/>
      <c r="H35" s="9"/>
      <c r="I35" s="3"/>
      <c r="J35" s="8">
        <v>24.0</v>
      </c>
      <c r="K35" s="3"/>
      <c r="L35" s="3"/>
      <c r="M35" s="3"/>
      <c r="N35" s="3"/>
      <c r="O35" s="3"/>
      <c r="P35" s="3"/>
      <c r="Q35" s="3"/>
      <c r="R35" s="3"/>
      <c r="S35" s="3"/>
    </row>
    <row r="36">
      <c r="A36" s="4"/>
      <c r="B36" s="5"/>
      <c r="C36" s="5"/>
      <c r="D36" s="6"/>
      <c r="E36" s="8"/>
      <c r="F36" s="8"/>
      <c r="G36" s="9"/>
      <c r="H36" s="9"/>
      <c r="I36" s="3"/>
      <c r="J36" s="1" t="s">
        <v>28</v>
      </c>
      <c r="K36" s="3"/>
      <c r="L36" s="3"/>
      <c r="M36" s="3"/>
      <c r="N36" s="3"/>
      <c r="O36" s="3"/>
      <c r="P36" s="3"/>
      <c r="Q36" s="3"/>
      <c r="R36" s="3"/>
      <c r="S36" s="3"/>
    </row>
    <row r="37">
      <c r="A37" s="4"/>
      <c r="B37" s="5"/>
      <c r="C37" s="5"/>
      <c r="D37" s="6"/>
      <c r="E37" s="8"/>
      <c r="F37" s="8"/>
      <c r="G37" s="9"/>
      <c r="H37" s="9"/>
      <c r="I37" s="3"/>
      <c r="J37" s="7">
        <v>3.0</v>
      </c>
      <c r="K37" s="3"/>
      <c r="L37" s="3"/>
      <c r="M37" s="3"/>
      <c r="N37" s="3"/>
      <c r="O37" s="3"/>
      <c r="P37" s="3"/>
      <c r="Q37" s="3"/>
      <c r="R37" s="3"/>
      <c r="S37" s="3"/>
    </row>
    <row r="38">
      <c r="A38" s="4"/>
      <c r="B38" s="5"/>
      <c r="C38" s="5"/>
      <c r="D38" s="6"/>
      <c r="E38" s="8"/>
      <c r="F38" s="8"/>
      <c r="G38" s="9"/>
      <c r="H38" s="9"/>
      <c r="I38" s="3"/>
      <c r="J38" s="1" t="s">
        <v>21</v>
      </c>
      <c r="K38" s="3"/>
      <c r="L38" s="3"/>
      <c r="M38" s="3"/>
      <c r="N38" s="3"/>
      <c r="O38" s="3"/>
      <c r="P38" s="3"/>
      <c r="Q38" s="3"/>
      <c r="R38" s="3"/>
      <c r="S38" s="3"/>
    </row>
    <row r="39">
      <c r="A39" s="4"/>
      <c r="B39" s="5"/>
      <c r="C39" s="5"/>
      <c r="D39" s="6"/>
      <c r="E39" s="8"/>
      <c r="F39" s="8"/>
      <c r="G39" s="9"/>
      <c r="H39" s="9"/>
      <c r="I39" s="3"/>
      <c r="J39" s="7">
        <v>21.0</v>
      </c>
      <c r="K39" s="3"/>
      <c r="L39" s="3"/>
      <c r="M39" s="3"/>
      <c r="N39" s="3"/>
      <c r="O39" s="3"/>
      <c r="P39" s="3"/>
      <c r="Q39" s="3"/>
      <c r="R39" s="3"/>
      <c r="S39" s="3"/>
    </row>
    <row r="40">
      <c r="A40" s="4"/>
      <c r="B40" s="5"/>
      <c r="C40" s="5"/>
      <c r="D40" s="6"/>
      <c r="E40" s="8"/>
      <c r="F40" s="8"/>
      <c r="G40" s="9"/>
      <c r="H40" s="9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>
      <c r="A41" s="4"/>
      <c r="B41" s="5"/>
      <c r="C41" s="5"/>
      <c r="D41" s="6"/>
      <c r="E41" s="8"/>
      <c r="F41" s="8"/>
      <c r="G41" s="9"/>
      <c r="H41" s="9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>
      <c r="A42" s="4"/>
      <c r="B42" s="5"/>
      <c r="C42" s="5"/>
      <c r="D42" s="6"/>
      <c r="E42" s="8"/>
      <c r="F42" s="8"/>
      <c r="G42" s="9"/>
      <c r="H42" s="9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>
      <c r="A43" s="4"/>
      <c r="B43" s="5"/>
      <c r="C43" s="5"/>
      <c r="D43" s="6"/>
      <c r="E43" s="8"/>
      <c r="F43" s="8"/>
      <c r="G43" s="9"/>
      <c r="H43" s="9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>
      <c r="A44" s="4"/>
      <c r="B44" s="5"/>
      <c r="C44" s="5"/>
      <c r="D44" s="6"/>
      <c r="E44" s="8"/>
      <c r="F44" s="8"/>
      <c r="G44" s="9"/>
      <c r="H44" s="9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>
      <c r="A45" s="4"/>
      <c r="B45" s="5"/>
      <c r="C45" s="5"/>
      <c r="D45" s="6"/>
      <c r="E45" s="8"/>
      <c r="F45" s="8"/>
      <c r="G45" s="9"/>
      <c r="H45" s="9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>
      <c r="A46" s="4"/>
      <c r="B46" s="5"/>
      <c r="C46" s="5"/>
      <c r="D46" s="6"/>
      <c r="E46" s="8"/>
      <c r="F46" s="8"/>
      <c r="G46" s="9"/>
      <c r="H46" s="9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>
      <c r="A47" s="1"/>
      <c r="B47" s="3"/>
      <c r="C47" s="3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41505.0</v>
      </c>
      <c r="B3" s="5" t="s">
        <v>15</v>
      </c>
      <c r="C3" s="5" t="s">
        <v>34</v>
      </c>
      <c r="D3" s="6" t="s">
        <v>30</v>
      </c>
      <c r="E3" s="7">
        <v>6.0</v>
      </c>
      <c r="F3" s="8">
        <v>1.0</v>
      </c>
      <c r="G3" s="7">
        <v>95.0</v>
      </c>
      <c r="H3" s="9" t="str">
        <f t="shared" ref="H3:H4" si="1">G3/$J$6</f>
        <v>15.10327561</v>
      </c>
      <c r="I3" s="7">
        <v>958.0</v>
      </c>
      <c r="J3" s="1" t="s">
        <v>18</v>
      </c>
      <c r="K3" s="3"/>
      <c r="L3" s="7">
        <v>1.0</v>
      </c>
      <c r="M3" s="7">
        <v>958.0</v>
      </c>
      <c r="N3" s="7">
        <v>37.655</v>
      </c>
      <c r="O3" s="7">
        <v>13.93</v>
      </c>
      <c r="P3" s="7">
        <v>164.398</v>
      </c>
      <c r="Q3" s="7">
        <v>-89.82</v>
      </c>
      <c r="R3" s="7">
        <v>957.005</v>
      </c>
    </row>
    <row r="4">
      <c r="A4" s="4">
        <v>41505.0</v>
      </c>
      <c r="B4" s="5" t="s">
        <v>15</v>
      </c>
      <c r="C4" s="5" t="s">
        <v>34</v>
      </c>
      <c r="D4" s="6" t="s">
        <v>30</v>
      </c>
      <c r="E4" s="7">
        <v>6.0</v>
      </c>
      <c r="F4" s="8">
        <v>2.0</v>
      </c>
      <c r="G4" s="7">
        <v>64.0</v>
      </c>
      <c r="H4" s="9" t="str">
        <f t="shared" si="1"/>
        <v>10.17483831</v>
      </c>
      <c r="I4" s="7">
        <v>958.0</v>
      </c>
      <c r="J4" s="9" t="str">
        <f>average(I3:I7)</f>
        <v>958.6</v>
      </c>
      <c r="K4" s="3"/>
      <c r="L4" s="7">
        <v>2.0</v>
      </c>
      <c r="M4" s="7">
        <v>958.0</v>
      </c>
      <c r="N4" s="7">
        <v>44.565</v>
      </c>
      <c r="O4" s="7">
        <v>6.0</v>
      </c>
      <c r="P4" s="7">
        <v>201.0</v>
      </c>
      <c r="Q4" s="7">
        <v>-90.0</v>
      </c>
      <c r="R4" s="7">
        <v>957.0</v>
      </c>
    </row>
    <row r="5">
      <c r="A5" s="4"/>
      <c r="B5" s="5"/>
      <c r="C5" s="5"/>
      <c r="D5" s="6"/>
      <c r="E5" s="7"/>
      <c r="F5" s="8"/>
      <c r="G5" s="7"/>
      <c r="H5" s="9"/>
      <c r="I5" s="7">
        <v>958.0</v>
      </c>
      <c r="J5" s="1" t="s">
        <v>19</v>
      </c>
      <c r="K5" s="3"/>
      <c r="L5" s="7">
        <v>3.0</v>
      </c>
      <c r="M5" s="7">
        <v>958.0</v>
      </c>
      <c r="N5" s="7">
        <v>160.504</v>
      </c>
      <c r="O5" s="7">
        <v>12.333</v>
      </c>
      <c r="P5" s="7">
        <v>213.667</v>
      </c>
      <c r="Q5" s="7">
        <v>-90.0</v>
      </c>
      <c r="R5" s="7">
        <v>957.0</v>
      </c>
    </row>
    <row r="6">
      <c r="A6" s="4"/>
      <c r="B6" s="5"/>
      <c r="C6" s="5"/>
      <c r="D6" s="6"/>
      <c r="E6" s="8"/>
      <c r="F6" s="8"/>
      <c r="G6" s="8"/>
      <c r="H6" s="9"/>
      <c r="I6" s="7">
        <v>958.0</v>
      </c>
      <c r="J6" s="9" t="str">
        <f>J4/152.4</f>
        <v>6.290026247</v>
      </c>
      <c r="K6" s="3"/>
      <c r="L6" s="7">
        <v>4.0</v>
      </c>
      <c r="M6" s="7">
        <v>958.0</v>
      </c>
      <c r="N6" s="7">
        <v>44.384</v>
      </c>
      <c r="O6" s="7">
        <v>6.0</v>
      </c>
      <c r="P6" s="7">
        <v>201.0</v>
      </c>
      <c r="Q6" s="7">
        <v>-90.0</v>
      </c>
      <c r="R6" s="7">
        <v>957.0</v>
      </c>
    </row>
    <row r="7">
      <c r="A7" s="4"/>
      <c r="B7" s="5"/>
      <c r="C7" s="5"/>
      <c r="D7" s="6"/>
      <c r="E7" s="8"/>
      <c r="F7" s="8"/>
      <c r="G7" s="8"/>
      <c r="H7" s="9"/>
      <c r="I7" s="7">
        <v>961.0</v>
      </c>
      <c r="J7" s="3"/>
      <c r="K7" s="3"/>
      <c r="L7" s="7">
        <v>5.0</v>
      </c>
      <c r="M7" s="7">
        <v>961.0</v>
      </c>
      <c r="N7" s="7">
        <v>81.996</v>
      </c>
      <c r="O7" s="7">
        <v>10.706</v>
      </c>
      <c r="P7" s="7">
        <v>208.721</v>
      </c>
      <c r="Q7" s="7">
        <v>-89.463</v>
      </c>
      <c r="R7" s="7">
        <v>960.042</v>
      </c>
    </row>
    <row r="8">
      <c r="A8" s="4"/>
      <c r="B8" s="5"/>
      <c r="C8" s="5"/>
      <c r="D8" s="6"/>
      <c r="E8" s="8"/>
      <c r="F8" s="8"/>
      <c r="G8" s="8"/>
      <c r="H8" s="9"/>
      <c r="I8" s="3"/>
      <c r="J8" s="3"/>
      <c r="K8" s="3"/>
      <c r="L8" s="7">
        <v>6.0</v>
      </c>
      <c r="M8" s="7">
        <v>95.0</v>
      </c>
      <c r="N8" s="7">
        <v>85.094</v>
      </c>
      <c r="O8" s="7">
        <v>44.475</v>
      </c>
      <c r="P8" s="7">
        <v>147.288</v>
      </c>
      <c r="Q8" s="7">
        <v>-127.235</v>
      </c>
      <c r="R8" s="7">
        <v>94.202</v>
      </c>
    </row>
    <row r="9">
      <c r="A9" s="4"/>
      <c r="B9" s="5"/>
      <c r="C9" s="5"/>
      <c r="D9" s="6"/>
      <c r="E9" s="8"/>
      <c r="F9" s="8"/>
      <c r="G9" s="8"/>
      <c r="H9" s="9"/>
      <c r="I9" s="3"/>
      <c r="J9" s="3"/>
      <c r="K9" s="3"/>
      <c r="L9" s="7">
        <v>7.0</v>
      </c>
      <c r="M9" s="7">
        <v>64.0</v>
      </c>
      <c r="N9" s="7">
        <v>97.133</v>
      </c>
      <c r="O9" s="7">
        <v>53.095</v>
      </c>
      <c r="P9" s="7">
        <v>130.095</v>
      </c>
      <c r="Q9" s="7">
        <v>-87.274</v>
      </c>
      <c r="R9" s="7">
        <v>63.071</v>
      </c>
    </row>
    <row r="10">
      <c r="A10" s="4"/>
      <c r="B10" s="5"/>
      <c r="C10" s="5"/>
      <c r="D10" s="6"/>
      <c r="E10" s="8"/>
      <c r="F10" s="8"/>
      <c r="G10" s="8"/>
      <c r="H10" s="9"/>
      <c r="I10" s="3"/>
      <c r="J10" s="3"/>
      <c r="K10" s="3"/>
      <c r="L10" s="7"/>
      <c r="M10" s="7"/>
      <c r="N10" s="7"/>
      <c r="O10" s="7"/>
      <c r="P10" s="7"/>
      <c r="Q10" s="7"/>
      <c r="R10" s="7"/>
    </row>
    <row r="11">
      <c r="A11" s="10"/>
      <c r="B11" s="10"/>
      <c r="C11" s="10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>
      <c r="A12" s="1"/>
      <c r="B12" s="3"/>
      <c r="C12" s="3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>
      <c r="A13" s="1" t="s">
        <v>20</v>
      </c>
      <c r="B13" s="1"/>
      <c r="C13" s="1"/>
      <c r="D13" s="2"/>
      <c r="E13" s="1"/>
      <c r="F13" s="1"/>
      <c r="G13" s="1"/>
      <c r="H13" s="1"/>
      <c r="I13" s="1"/>
      <c r="J13" s="3"/>
      <c r="K13" s="3"/>
      <c r="L13" s="3"/>
      <c r="M13" s="1"/>
      <c r="N13" s="1"/>
      <c r="O13" s="1"/>
      <c r="P13" s="3"/>
      <c r="Q13" s="3"/>
      <c r="R13" s="3"/>
    </row>
    <row r="14">
      <c r="A14" s="1" t="s">
        <v>1</v>
      </c>
      <c r="B14" s="1" t="s">
        <v>2</v>
      </c>
      <c r="C14" s="1" t="s">
        <v>3</v>
      </c>
      <c r="D14" s="2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3"/>
      <c r="K14" s="3"/>
      <c r="L14" s="3"/>
      <c r="M14" s="1" t="s">
        <v>7</v>
      </c>
      <c r="N14" s="1" t="s">
        <v>10</v>
      </c>
      <c r="O14" s="1" t="s">
        <v>11</v>
      </c>
      <c r="P14" s="1" t="s">
        <v>12</v>
      </c>
      <c r="Q14" s="1" t="s">
        <v>13</v>
      </c>
      <c r="R14" s="1" t="s">
        <v>14</v>
      </c>
    </row>
    <row r="15">
      <c r="A15" s="4">
        <v>41929.0</v>
      </c>
      <c r="B15" s="5" t="s">
        <v>15</v>
      </c>
      <c r="C15" s="5" t="s">
        <v>34</v>
      </c>
      <c r="D15" s="6" t="s">
        <v>30</v>
      </c>
      <c r="E15" s="7">
        <v>6.0</v>
      </c>
      <c r="F15" s="8">
        <v>1.0</v>
      </c>
      <c r="G15" s="7">
        <v>363.0</v>
      </c>
      <c r="H15" s="9" t="str">
        <f t="shared" ref="H15:H16" si="2">G15/$J$18</f>
        <v>37.51098454</v>
      </c>
      <c r="I15" s="7">
        <v>1482.0</v>
      </c>
      <c r="J15" s="1" t="s">
        <v>18</v>
      </c>
      <c r="K15" s="3"/>
      <c r="L15" s="7">
        <v>1.0</v>
      </c>
      <c r="M15" s="7">
        <v>1482.0</v>
      </c>
      <c r="N15" s="7">
        <v>83.515</v>
      </c>
      <c r="O15" s="7">
        <v>4.13</v>
      </c>
      <c r="P15" s="7">
        <v>180.13</v>
      </c>
      <c r="Q15" s="7">
        <v>-92.167</v>
      </c>
      <c r="R15" s="7">
        <v>1481.059</v>
      </c>
    </row>
    <row r="16">
      <c r="A16" s="4">
        <v>41929.0</v>
      </c>
      <c r="B16" s="5" t="s">
        <v>15</v>
      </c>
      <c r="C16" s="5" t="s">
        <v>34</v>
      </c>
      <c r="D16" s="6" t="s">
        <v>30</v>
      </c>
      <c r="E16" s="7">
        <v>6.0</v>
      </c>
      <c r="F16" s="8">
        <v>2.0</v>
      </c>
      <c r="G16" s="7">
        <v>348.0</v>
      </c>
      <c r="H16" s="9" t="str">
        <f t="shared" si="2"/>
        <v>35.96094386</v>
      </c>
      <c r="I16" s="7">
        <v>1482.0</v>
      </c>
      <c r="J16" s="9" t="str">
        <f>average(I15:I19)</f>
        <v>1474.8</v>
      </c>
      <c r="K16" s="3"/>
      <c r="L16" s="7">
        <v>2.0</v>
      </c>
      <c r="M16" s="7">
        <v>1482.0</v>
      </c>
      <c r="N16" s="7">
        <v>118.737</v>
      </c>
      <c r="O16" s="7">
        <v>1.465</v>
      </c>
      <c r="P16" s="7">
        <v>232.743</v>
      </c>
      <c r="Q16" s="7">
        <v>-92.322</v>
      </c>
      <c r="R16" s="7">
        <v>1481.216</v>
      </c>
    </row>
    <row r="17">
      <c r="A17" s="4"/>
      <c r="B17" s="5"/>
      <c r="C17" s="5"/>
      <c r="D17" s="6"/>
      <c r="E17" s="7"/>
      <c r="F17" s="8"/>
      <c r="G17" s="7"/>
      <c r="H17" s="9"/>
      <c r="I17" s="7">
        <v>1466.0</v>
      </c>
      <c r="J17" s="1" t="s">
        <v>19</v>
      </c>
      <c r="K17" s="3"/>
      <c r="L17" s="7">
        <v>3.0</v>
      </c>
      <c r="M17" s="7">
        <v>1466.0</v>
      </c>
      <c r="N17" s="7">
        <v>99.303</v>
      </c>
      <c r="O17" s="7">
        <v>8.717</v>
      </c>
      <c r="P17" s="7">
        <v>236.924</v>
      </c>
      <c r="Q17" s="7">
        <v>-91.878</v>
      </c>
      <c r="R17" s="7">
        <v>1464.787</v>
      </c>
    </row>
    <row r="18">
      <c r="A18" s="4"/>
      <c r="B18" s="5"/>
      <c r="C18" s="5"/>
      <c r="D18" s="6"/>
      <c r="E18" s="8"/>
      <c r="F18" s="8"/>
      <c r="G18" s="8"/>
      <c r="H18" s="9"/>
      <c r="I18" s="7">
        <v>1482.0</v>
      </c>
      <c r="J18" s="9" t="str">
        <f>J16/152.4</f>
        <v>9.677165354</v>
      </c>
      <c r="K18" s="3"/>
      <c r="L18" s="7">
        <v>4.0</v>
      </c>
      <c r="M18" s="7">
        <v>1482.0</v>
      </c>
      <c r="N18" s="7">
        <v>99.7</v>
      </c>
      <c r="O18" s="7">
        <v>8.771</v>
      </c>
      <c r="P18" s="7">
        <v>240.163</v>
      </c>
      <c r="Q18" s="7">
        <v>-91.858</v>
      </c>
      <c r="R18" s="7">
        <v>1480.778</v>
      </c>
    </row>
    <row r="19">
      <c r="A19" s="4"/>
      <c r="B19" s="5"/>
      <c r="C19" s="5"/>
      <c r="D19" s="6"/>
      <c r="E19" s="8"/>
      <c r="F19" s="8"/>
      <c r="G19" s="8"/>
      <c r="H19" s="9"/>
      <c r="I19" s="7">
        <v>1462.0</v>
      </c>
      <c r="J19" s="3"/>
      <c r="K19" s="3"/>
      <c r="L19" s="7">
        <v>5.0</v>
      </c>
      <c r="M19" s="7">
        <v>1462.0</v>
      </c>
      <c r="N19" s="7">
        <v>83.8</v>
      </c>
      <c r="O19" s="7">
        <v>2.788</v>
      </c>
      <c r="P19" s="7">
        <v>193.882</v>
      </c>
      <c r="Q19" s="7">
        <v>-92.353</v>
      </c>
      <c r="R19" s="7">
        <v>1461.232</v>
      </c>
    </row>
    <row r="20">
      <c r="A20" s="4"/>
      <c r="B20" s="5"/>
      <c r="C20" s="5"/>
      <c r="D20" s="6"/>
      <c r="E20" s="8"/>
      <c r="F20" s="8"/>
      <c r="G20" s="8"/>
      <c r="H20" s="9"/>
      <c r="I20" s="3"/>
      <c r="J20" s="3"/>
      <c r="K20" s="3"/>
      <c r="L20" s="7">
        <v>6.0</v>
      </c>
      <c r="M20" s="7">
        <v>363.0</v>
      </c>
      <c r="N20" s="7">
        <v>125.049</v>
      </c>
      <c r="O20" s="7">
        <v>43.856</v>
      </c>
      <c r="P20" s="7">
        <v>213.403</v>
      </c>
      <c r="Q20" s="7">
        <v>-163.968</v>
      </c>
      <c r="R20" s="7">
        <v>362.083</v>
      </c>
    </row>
    <row r="21">
      <c r="A21" s="4"/>
      <c r="B21" s="5"/>
      <c r="C21" s="5"/>
      <c r="D21" s="6"/>
      <c r="E21" s="8"/>
      <c r="F21" s="8"/>
      <c r="G21" s="8"/>
      <c r="H21" s="9"/>
      <c r="I21" s="3"/>
      <c r="J21" s="3"/>
      <c r="K21" s="3"/>
      <c r="L21" s="7">
        <v>7.0</v>
      </c>
      <c r="M21" s="7">
        <v>348.0</v>
      </c>
      <c r="N21" s="7">
        <v>121.664</v>
      </c>
      <c r="O21" s="7">
        <v>45.106</v>
      </c>
      <c r="P21" s="7">
        <v>190.807</v>
      </c>
      <c r="Q21" s="7">
        <v>-140.618</v>
      </c>
      <c r="R21" s="7">
        <v>346.733</v>
      </c>
    </row>
    <row r="22">
      <c r="A22" s="4"/>
      <c r="B22" s="5"/>
      <c r="C22" s="5"/>
      <c r="D22" s="6"/>
      <c r="E22" s="8"/>
      <c r="F22" s="8"/>
      <c r="G22" s="8"/>
      <c r="H22" s="9"/>
      <c r="I22" s="3"/>
      <c r="J22" s="3"/>
      <c r="K22" s="3"/>
      <c r="L22" s="7"/>
      <c r="M22" s="7"/>
      <c r="N22" s="7"/>
      <c r="O22" s="7"/>
      <c r="P22" s="7"/>
      <c r="Q22" s="7"/>
      <c r="R22" s="7"/>
    </row>
    <row r="23">
      <c r="A23" s="10"/>
      <c r="B23" s="10"/>
      <c r="C23" s="10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>
      <c r="A24" s="1"/>
      <c r="B24" s="3"/>
      <c r="C24" s="3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>
      <c r="A25" s="1" t="s">
        <v>21</v>
      </c>
      <c r="B25" s="3"/>
      <c r="C25" s="3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>
      <c r="A26" s="1"/>
      <c r="B26" s="1" t="s">
        <v>2</v>
      </c>
      <c r="C26" s="1" t="s">
        <v>3</v>
      </c>
      <c r="D26" s="2" t="s">
        <v>4</v>
      </c>
      <c r="E26" s="1" t="s">
        <v>5</v>
      </c>
      <c r="F26" s="1" t="s">
        <v>6</v>
      </c>
      <c r="G26" s="1" t="s">
        <v>22</v>
      </c>
      <c r="H26" s="1" t="s">
        <v>23</v>
      </c>
      <c r="I26" s="3"/>
      <c r="J26" s="1" t="s">
        <v>24</v>
      </c>
      <c r="K26" s="3"/>
      <c r="L26" s="12" t="s">
        <v>25</v>
      </c>
      <c r="M26" s="3"/>
      <c r="N26" s="3"/>
      <c r="O26" s="3"/>
      <c r="P26" s="3"/>
      <c r="Q26" s="3"/>
      <c r="R26" s="3"/>
    </row>
    <row r="27">
      <c r="A27" s="4"/>
      <c r="B27" s="5" t="s">
        <v>15</v>
      </c>
      <c r="C27" s="5" t="s">
        <v>34</v>
      </c>
      <c r="D27" s="6" t="s">
        <v>30</v>
      </c>
      <c r="E27" s="7">
        <v>6.0</v>
      </c>
      <c r="F27" s="8">
        <v>1.0</v>
      </c>
      <c r="G27" s="9" t="str">
        <f t="shared" ref="G27:G28" si="3">H15-H3</f>
        <v>22.40770893</v>
      </c>
      <c r="H27" s="9" t="str">
        <f t="shared" ref="H27:H28" si="4">G27/$J$27</f>
        <v>0.0526002557</v>
      </c>
      <c r="I27" s="3"/>
      <c r="J27" s="7">
        <v>426.0</v>
      </c>
      <c r="K27" s="3"/>
      <c r="L27" s="13" t="str">
        <f>average(G27:G28)</f>
        <v>24.09690724</v>
      </c>
      <c r="M27" s="3"/>
      <c r="N27" s="3"/>
      <c r="O27" s="3"/>
      <c r="P27" s="3"/>
      <c r="Q27" s="3"/>
      <c r="R27" s="3"/>
    </row>
    <row r="28">
      <c r="A28" s="4"/>
      <c r="B28" s="5" t="s">
        <v>15</v>
      </c>
      <c r="C28" s="5" t="s">
        <v>34</v>
      </c>
      <c r="D28" s="6" t="s">
        <v>30</v>
      </c>
      <c r="E28" s="7">
        <v>6.0</v>
      </c>
      <c r="F28" s="8">
        <v>2.0</v>
      </c>
      <c r="G28" s="9" t="str">
        <f t="shared" si="3"/>
        <v>25.78610555</v>
      </c>
      <c r="H28" s="9" t="str">
        <f t="shared" si="4"/>
        <v>0.0605307642</v>
      </c>
      <c r="I28" s="3"/>
      <c r="J28" s="1" t="s">
        <v>26</v>
      </c>
      <c r="K28" s="3"/>
      <c r="L28" s="3"/>
      <c r="M28" s="3"/>
      <c r="N28" s="3"/>
      <c r="O28" s="3"/>
      <c r="P28" s="3"/>
      <c r="Q28" s="3"/>
      <c r="R28" s="3"/>
    </row>
    <row r="29">
      <c r="A29" s="4"/>
      <c r="B29" s="5"/>
      <c r="C29" s="5"/>
      <c r="D29" s="6"/>
      <c r="E29" s="7"/>
      <c r="F29" s="8"/>
      <c r="G29" s="9"/>
      <c r="H29" s="9"/>
      <c r="I29" s="3"/>
      <c r="J29" s="9" t="str">
        <f>average(H27:H28)</f>
        <v>0.05656550995</v>
      </c>
      <c r="K29" s="3"/>
      <c r="L29" s="3"/>
      <c r="M29" s="3"/>
      <c r="N29" s="3"/>
      <c r="O29" s="3"/>
      <c r="P29" s="3"/>
      <c r="Q29" s="3"/>
      <c r="R29" s="3"/>
    </row>
    <row r="30">
      <c r="A30" s="4"/>
      <c r="B30" s="5"/>
      <c r="C30" s="5"/>
      <c r="D30" s="6"/>
      <c r="E30" s="8"/>
      <c r="F30" s="8"/>
      <c r="G30" s="9"/>
      <c r="H30" s="9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>
      <c r="A31" s="4"/>
      <c r="B31" s="5"/>
      <c r="C31" s="5"/>
      <c r="D31" s="6"/>
      <c r="E31" s="8"/>
      <c r="F31" s="8"/>
      <c r="G31" s="9"/>
      <c r="H31" s="9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>
      <c r="A32" s="4"/>
      <c r="B32" s="5"/>
      <c r="C32" s="5"/>
      <c r="D32" s="6"/>
      <c r="E32" s="8"/>
      <c r="F32" s="8"/>
      <c r="G32" s="9"/>
      <c r="H32" s="9"/>
      <c r="I32" s="3"/>
      <c r="J32" s="1" t="s">
        <v>27</v>
      </c>
      <c r="K32" s="3"/>
      <c r="L32" s="3"/>
      <c r="M32" s="3"/>
      <c r="N32" s="3"/>
      <c r="O32" s="3"/>
      <c r="P32" s="3"/>
      <c r="Q32" s="3"/>
      <c r="R32" s="3"/>
    </row>
    <row r="33">
      <c r="A33" s="4"/>
      <c r="B33" s="5"/>
      <c r="C33" s="5"/>
      <c r="D33" s="6"/>
      <c r="E33" s="8"/>
      <c r="F33" s="8"/>
      <c r="G33" s="9"/>
      <c r="H33" s="9"/>
      <c r="I33" s="3"/>
      <c r="J33" s="8">
        <v>24.0</v>
      </c>
      <c r="K33" s="3"/>
      <c r="L33" s="3"/>
      <c r="M33" s="3"/>
      <c r="N33" s="3"/>
      <c r="O33" s="3"/>
      <c r="P33" s="3"/>
      <c r="Q33" s="3"/>
      <c r="R33" s="3"/>
    </row>
    <row r="34">
      <c r="A34" s="4"/>
      <c r="B34" s="5"/>
      <c r="C34" s="5"/>
      <c r="D34" s="6"/>
      <c r="E34" s="8"/>
      <c r="F34" s="8"/>
      <c r="G34" s="9"/>
      <c r="H34" s="9"/>
      <c r="I34" s="3"/>
      <c r="J34" s="1" t="s">
        <v>28</v>
      </c>
      <c r="K34" s="3"/>
      <c r="L34" s="3"/>
      <c r="M34" s="3"/>
      <c r="N34" s="3"/>
      <c r="O34" s="3"/>
      <c r="P34" s="3"/>
      <c r="Q34" s="3"/>
      <c r="R34" s="3"/>
    </row>
    <row r="35">
      <c r="A35" s="4"/>
      <c r="B35" s="5"/>
      <c r="C35" s="5"/>
      <c r="D35" s="6"/>
      <c r="E35" s="8"/>
      <c r="F35" s="8"/>
      <c r="G35" s="9"/>
      <c r="H35" s="9"/>
      <c r="I35" s="3"/>
      <c r="J35" s="7">
        <v>2.0</v>
      </c>
      <c r="K35" s="3"/>
      <c r="L35" s="3"/>
      <c r="M35" s="3"/>
      <c r="N35" s="3"/>
      <c r="O35" s="3"/>
      <c r="P35" s="3"/>
      <c r="Q35" s="3"/>
      <c r="R35" s="3"/>
    </row>
    <row r="36">
      <c r="A36" s="4"/>
      <c r="B36" s="5"/>
      <c r="C36" s="5"/>
      <c r="D36" s="6"/>
      <c r="E36" s="8"/>
      <c r="F36" s="8"/>
      <c r="G36" s="9"/>
      <c r="H36" s="9"/>
      <c r="I36" s="3"/>
      <c r="J36" s="1" t="s">
        <v>21</v>
      </c>
      <c r="K36" s="3"/>
      <c r="L36" s="3"/>
      <c r="M36" s="3"/>
      <c r="N36" s="3"/>
      <c r="O36" s="3"/>
      <c r="P36" s="3"/>
      <c r="Q36" s="3"/>
      <c r="R36" s="3"/>
    </row>
    <row r="37">
      <c r="A37" s="4"/>
      <c r="B37" s="5"/>
      <c r="C37" s="5"/>
      <c r="D37" s="6"/>
      <c r="E37" s="8"/>
      <c r="F37" s="8"/>
      <c r="G37" s="9"/>
      <c r="H37" s="9"/>
      <c r="I37" s="3"/>
      <c r="J37" s="7">
        <v>22.0</v>
      </c>
      <c r="K37" s="3"/>
      <c r="L37" s="3"/>
      <c r="M37" s="3"/>
      <c r="N37" s="3"/>
      <c r="O37" s="3"/>
      <c r="P37" s="3"/>
      <c r="Q37" s="3"/>
      <c r="R37" s="3"/>
    </row>
    <row r="38">
      <c r="A38" s="4"/>
      <c r="B38" s="5"/>
      <c r="C38" s="5"/>
      <c r="D38" s="6"/>
      <c r="E38" s="8"/>
      <c r="F38" s="8"/>
      <c r="G38" s="9"/>
      <c r="H38" s="9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>
      <c r="A39" s="4"/>
      <c r="B39" s="5"/>
      <c r="C39" s="5"/>
      <c r="D39" s="6"/>
      <c r="E39" s="8"/>
      <c r="F39" s="8"/>
      <c r="G39" s="9"/>
      <c r="H39" s="9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>
      <c r="A40" s="4"/>
      <c r="B40" s="5"/>
      <c r="C40" s="5"/>
      <c r="D40" s="6"/>
      <c r="E40" s="8"/>
      <c r="F40" s="8"/>
      <c r="G40" s="9"/>
      <c r="H40" s="9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>
      <c r="A41" s="4"/>
      <c r="B41" s="5"/>
      <c r="C41" s="5"/>
      <c r="D41" s="6"/>
      <c r="E41" s="8"/>
      <c r="F41" s="8"/>
      <c r="G41" s="9"/>
      <c r="H41" s="9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>
      <c r="A42" s="4"/>
      <c r="B42" s="5"/>
      <c r="C42" s="5"/>
      <c r="D42" s="6"/>
      <c r="E42" s="8"/>
      <c r="F42" s="8"/>
      <c r="G42" s="9"/>
      <c r="H42" s="9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>
      <c r="A43" s="4"/>
      <c r="B43" s="5"/>
      <c r="C43" s="5"/>
      <c r="D43" s="6"/>
      <c r="E43" s="8"/>
      <c r="F43" s="8"/>
      <c r="G43" s="9"/>
      <c r="H43" s="9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>
      <c r="A44" s="4"/>
      <c r="B44" s="5"/>
      <c r="C44" s="5"/>
      <c r="D44" s="6"/>
      <c r="E44" s="8"/>
      <c r="F44" s="8"/>
      <c r="G44" s="9"/>
      <c r="H44" s="9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>
      <c r="A45" s="1"/>
      <c r="B45" s="3"/>
      <c r="C45" s="3"/>
      <c r="D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4" t="s">
        <v>29</v>
      </c>
      <c r="B1" s="10"/>
      <c r="C1" s="10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5"/>
      <c r="T1" s="15"/>
      <c r="U1" s="15"/>
      <c r="V1" s="15"/>
      <c r="W1" s="15"/>
      <c r="X1" s="15"/>
      <c r="Y1" s="15"/>
      <c r="Z1" s="15"/>
    </row>
    <row r="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>
      <c r="A3" s="1" t="s">
        <v>0</v>
      </c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>
      <c r="A4" s="1" t="s">
        <v>1</v>
      </c>
      <c r="B4" s="1" t="s">
        <v>2</v>
      </c>
      <c r="C4" s="1" t="s">
        <v>3</v>
      </c>
      <c r="D4" s="2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3"/>
      <c r="K4" s="3"/>
      <c r="L4" s="3"/>
      <c r="M4" s="1" t="s">
        <v>7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</row>
    <row r="5">
      <c r="A5" s="4">
        <v>41505.0</v>
      </c>
      <c r="B5" s="5" t="s">
        <v>15</v>
      </c>
      <c r="C5" s="5" t="s">
        <v>34</v>
      </c>
      <c r="D5" s="6" t="s">
        <v>31</v>
      </c>
      <c r="E5" s="8"/>
      <c r="F5" s="8">
        <v>1.0</v>
      </c>
      <c r="G5" s="8"/>
      <c r="H5" s="9"/>
      <c r="I5" s="8"/>
      <c r="J5" s="1" t="s">
        <v>18</v>
      </c>
      <c r="K5" s="3"/>
      <c r="L5" s="8"/>
      <c r="M5" s="8"/>
      <c r="N5" s="8"/>
      <c r="O5" s="8"/>
      <c r="P5" s="8"/>
      <c r="Q5" s="8"/>
      <c r="R5" s="8"/>
    </row>
    <row r="6">
      <c r="A6" s="4">
        <v>41505.0</v>
      </c>
      <c r="B6" s="5" t="s">
        <v>15</v>
      </c>
      <c r="C6" s="5" t="s">
        <v>34</v>
      </c>
      <c r="D6" s="6" t="s">
        <v>31</v>
      </c>
      <c r="E6" s="8"/>
      <c r="F6" s="8">
        <v>2.0</v>
      </c>
      <c r="G6" s="8"/>
      <c r="H6" s="9"/>
      <c r="I6" s="8"/>
      <c r="J6" s="9"/>
      <c r="K6" s="3"/>
      <c r="L6" s="8"/>
      <c r="M6" s="8"/>
      <c r="N6" s="8"/>
      <c r="O6" s="8"/>
      <c r="P6" s="8"/>
      <c r="Q6" s="8"/>
      <c r="R6" s="8"/>
    </row>
    <row r="7">
      <c r="A7" s="4">
        <v>41505.0</v>
      </c>
      <c r="B7" s="5" t="s">
        <v>15</v>
      </c>
      <c r="C7" s="5" t="s">
        <v>34</v>
      </c>
      <c r="D7" s="6" t="s">
        <v>31</v>
      </c>
      <c r="E7" s="8"/>
      <c r="F7" s="8">
        <v>3.0</v>
      </c>
      <c r="G7" s="8"/>
      <c r="H7" s="9"/>
      <c r="I7" s="8"/>
      <c r="J7" s="1" t="s">
        <v>19</v>
      </c>
      <c r="K7" s="3"/>
      <c r="L7" s="8"/>
      <c r="M7" s="8"/>
      <c r="N7" s="8"/>
      <c r="O7" s="8"/>
      <c r="P7" s="8"/>
      <c r="Q7" s="8"/>
      <c r="R7" s="8"/>
    </row>
    <row r="8">
      <c r="A8" s="4">
        <v>41505.0</v>
      </c>
      <c r="B8" s="5" t="s">
        <v>15</v>
      </c>
      <c r="C8" s="5" t="s">
        <v>34</v>
      </c>
      <c r="D8" s="6" t="s">
        <v>31</v>
      </c>
      <c r="E8" s="8"/>
      <c r="F8" s="8">
        <v>4.0</v>
      </c>
      <c r="G8" s="8"/>
      <c r="H8" s="9"/>
      <c r="I8" s="8"/>
      <c r="J8" s="9"/>
      <c r="K8" s="3"/>
      <c r="L8" s="8"/>
      <c r="M8" s="8"/>
      <c r="N8" s="8"/>
      <c r="O8" s="8"/>
      <c r="P8" s="8"/>
      <c r="Q8" s="8"/>
      <c r="R8" s="8"/>
    </row>
    <row r="9">
      <c r="A9" s="4">
        <v>41505.0</v>
      </c>
      <c r="B9" s="5" t="s">
        <v>15</v>
      </c>
      <c r="C9" s="5" t="s">
        <v>34</v>
      </c>
      <c r="D9" s="6" t="s">
        <v>31</v>
      </c>
      <c r="E9" s="8"/>
      <c r="F9" s="8">
        <v>5.0</v>
      </c>
      <c r="G9" s="8"/>
      <c r="H9" s="9"/>
      <c r="I9" s="8"/>
      <c r="J9" s="3"/>
      <c r="K9" s="3"/>
      <c r="L9" s="8"/>
      <c r="M9" s="8"/>
      <c r="N9" s="8"/>
      <c r="O9" s="8"/>
      <c r="P9" s="8"/>
      <c r="Q9" s="8"/>
      <c r="R9" s="8"/>
    </row>
    <row r="10">
      <c r="A10" s="4">
        <v>41505.0</v>
      </c>
      <c r="B10" s="5" t="s">
        <v>15</v>
      </c>
      <c r="C10" s="5" t="s">
        <v>34</v>
      </c>
      <c r="D10" s="6" t="s">
        <v>31</v>
      </c>
      <c r="E10" s="8"/>
      <c r="F10" s="8">
        <v>6.0</v>
      </c>
      <c r="G10" s="8"/>
      <c r="H10" s="9"/>
      <c r="I10" s="3"/>
      <c r="J10" s="3"/>
      <c r="K10" s="3"/>
      <c r="L10" s="8"/>
      <c r="M10" s="8"/>
      <c r="N10" s="8"/>
      <c r="O10" s="8"/>
      <c r="P10" s="8"/>
      <c r="Q10" s="8"/>
      <c r="R10" s="8"/>
    </row>
    <row r="11">
      <c r="A11" s="4">
        <v>41505.0</v>
      </c>
      <c r="B11" s="5" t="s">
        <v>15</v>
      </c>
      <c r="C11" s="5" t="s">
        <v>34</v>
      </c>
      <c r="D11" s="6" t="s">
        <v>31</v>
      </c>
      <c r="E11" s="8"/>
      <c r="F11" s="8">
        <v>7.0</v>
      </c>
      <c r="G11" s="8"/>
      <c r="H11" s="9"/>
      <c r="I11" s="3"/>
      <c r="J11" s="3"/>
      <c r="K11" s="3"/>
      <c r="L11" s="8"/>
      <c r="M11" s="8"/>
      <c r="N11" s="8"/>
      <c r="O11" s="8"/>
      <c r="P11" s="8"/>
      <c r="Q11" s="8"/>
      <c r="R11" s="8"/>
    </row>
    <row r="12">
      <c r="A12" s="4">
        <v>41505.0</v>
      </c>
      <c r="B12" s="5" t="s">
        <v>15</v>
      </c>
      <c r="C12" s="5" t="s">
        <v>34</v>
      </c>
      <c r="D12" s="6" t="s">
        <v>31</v>
      </c>
      <c r="E12" s="8"/>
      <c r="F12" s="8">
        <v>8.0</v>
      </c>
      <c r="G12" s="8"/>
      <c r="H12" s="9"/>
      <c r="I12" s="3"/>
      <c r="J12" s="3"/>
      <c r="K12" s="3"/>
      <c r="L12" s="8"/>
      <c r="M12" s="8"/>
      <c r="N12" s="8"/>
      <c r="O12" s="8"/>
      <c r="P12" s="8"/>
      <c r="Q12" s="8"/>
      <c r="R12" s="8"/>
    </row>
    <row r="13">
      <c r="A13" s="4">
        <v>41505.0</v>
      </c>
      <c r="B13" s="5" t="s">
        <v>15</v>
      </c>
      <c r="C13" s="5" t="s">
        <v>34</v>
      </c>
      <c r="D13" s="6" t="s">
        <v>31</v>
      </c>
      <c r="E13" s="8"/>
      <c r="F13" s="8">
        <v>9.0</v>
      </c>
      <c r="G13" s="8"/>
      <c r="H13" s="9"/>
      <c r="I13" s="3"/>
      <c r="J13" s="3"/>
      <c r="K13" s="3"/>
      <c r="L13" s="8"/>
      <c r="M13" s="8"/>
      <c r="N13" s="8"/>
      <c r="O13" s="8"/>
      <c r="P13" s="8"/>
      <c r="Q13" s="8"/>
      <c r="R13" s="8"/>
    </row>
    <row r="14">
      <c r="A14" s="4">
        <v>41505.0</v>
      </c>
      <c r="B14" s="5" t="s">
        <v>15</v>
      </c>
      <c r="C14" s="5" t="s">
        <v>34</v>
      </c>
      <c r="D14" s="6" t="s">
        <v>31</v>
      </c>
      <c r="E14" s="8"/>
      <c r="F14" s="8">
        <v>10.0</v>
      </c>
      <c r="G14" s="8"/>
      <c r="H14" s="9"/>
      <c r="I14" s="3"/>
      <c r="J14" s="3"/>
      <c r="K14" s="3"/>
      <c r="L14" s="8"/>
      <c r="M14" s="8"/>
      <c r="N14" s="8"/>
      <c r="O14" s="8"/>
      <c r="P14" s="8"/>
      <c r="Q14" s="8"/>
      <c r="R14" s="8"/>
    </row>
    <row r="15">
      <c r="A15" s="4">
        <v>41505.0</v>
      </c>
      <c r="B15" s="5" t="s">
        <v>15</v>
      </c>
      <c r="C15" s="5" t="s">
        <v>34</v>
      </c>
      <c r="D15" s="6" t="s">
        <v>31</v>
      </c>
      <c r="E15" s="8"/>
      <c r="F15" s="8">
        <v>11.0</v>
      </c>
      <c r="G15" s="8"/>
      <c r="H15" s="9"/>
      <c r="I15" s="3"/>
      <c r="J15" s="3"/>
      <c r="K15" s="3"/>
      <c r="L15" s="8"/>
      <c r="M15" s="8"/>
      <c r="N15" s="8"/>
      <c r="O15" s="8"/>
      <c r="P15" s="8"/>
      <c r="Q15" s="8"/>
      <c r="R15" s="8"/>
    </row>
    <row r="16">
      <c r="A16" s="4">
        <v>41505.0</v>
      </c>
      <c r="B16" s="5" t="s">
        <v>15</v>
      </c>
      <c r="C16" s="5" t="s">
        <v>34</v>
      </c>
      <c r="D16" s="6" t="s">
        <v>31</v>
      </c>
      <c r="E16" s="8"/>
      <c r="F16" s="8">
        <v>12.0</v>
      </c>
      <c r="G16" s="8"/>
      <c r="H16" s="9"/>
      <c r="I16" s="3"/>
      <c r="J16" s="3"/>
      <c r="K16" s="3"/>
      <c r="L16" s="8"/>
      <c r="M16" s="8"/>
      <c r="N16" s="8"/>
      <c r="O16" s="8"/>
      <c r="P16" s="8"/>
      <c r="Q16" s="8"/>
      <c r="R16" s="8"/>
    </row>
    <row r="17">
      <c r="A17" s="4">
        <v>41505.0</v>
      </c>
      <c r="B17" s="5" t="s">
        <v>15</v>
      </c>
      <c r="C17" s="5" t="s">
        <v>34</v>
      </c>
      <c r="D17" s="6" t="s">
        <v>31</v>
      </c>
      <c r="E17" s="8"/>
      <c r="F17" s="8">
        <v>13.0</v>
      </c>
      <c r="G17" s="8"/>
      <c r="H17" s="9"/>
      <c r="I17" s="3"/>
      <c r="J17" s="3"/>
      <c r="K17" s="3"/>
      <c r="L17" s="8"/>
      <c r="M17" s="8"/>
      <c r="N17" s="8"/>
      <c r="O17" s="8"/>
      <c r="P17" s="8"/>
      <c r="Q17" s="8"/>
      <c r="R17" s="8"/>
    </row>
    <row r="18">
      <c r="A18" s="4">
        <v>41505.0</v>
      </c>
      <c r="B18" s="5" t="s">
        <v>15</v>
      </c>
      <c r="C18" s="5" t="s">
        <v>34</v>
      </c>
      <c r="D18" s="6" t="s">
        <v>31</v>
      </c>
      <c r="E18" s="8"/>
      <c r="F18" s="8">
        <v>14.0</v>
      </c>
      <c r="G18" s="8"/>
      <c r="H18" s="9"/>
      <c r="I18" s="3"/>
      <c r="J18" s="3"/>
      <c r="K18" s="3"/>
      <c r="L18" s="8"/>
      <c r="M18" s="8"/>
      <c r="N18" s="8"/>
      <c r="O18" s="8"/>
      <c r="P18" s="8"/>
      <c r="Q18" s="8"/>
      <c r="R18" s="8"/>
    </row>
    <row r="19">
      <c r="A19" s="4">
        <v>41505.0</v>
      </c>
      <c r="B19" s="5" t="s">
        <v>15</v>
      </c>
      <c r="C19" s="5" t="s">
        <v>34</v>
      </c>
      <c r="D19" s="6" t="s">
        <v>31</v>
      </c>
      <c r="E19" s="8"/>
      <c r="F19" s="8">
        <v>15.0</v>
      </c>
      <c r="G19" s="8"/>
      <c r="H19" s="9"/>
      <c r="I19" s="3"/>
      <c r="J19" s="3"/>
      <c r="K19" s="3"/>
      <c r="L19" s="8"/>
      <c r="M19" s="8"/>
      <c r="N19" s="8"/>
      <c r="O19" s="8"/>
      <c r="P19" s="8"/>
      <c r="Q19" s="8"/>
      <c r="R19" s="8"/>
    </row>
    <row r="20">
      <c r="A20" s="4">
        <v>41505.0</v>
      </c>
      <c r="B20" s="5" t="s">
        <v>15</v>
      </c>
      <c r="C20" s="5" t="s">
        <v>34</v>
      </c>
      <c r="D20" s="6" t="s">
        <v>31</v>
      </c>
      <c r="E20" s="8"/>
      <c r="F20" s="8">
        <v>16.0</v>
      </c>
      <c r="G20" s="8"/>
      <c r="H20" s="9"/>
      <c r="I20" s="3"/>
      <c r="J20" s="3"/>
      <c r="K20" s="3"/>
      <c r="L20" s="8"/>
      <c r="M20" s="8"/>
      <c r="N20" s="8"/>
      <c r="O20" s="8"/>
      <c r="P20" s="8"/>
      <c r="Q20" s="8"/>
      <c r="R20" s="8"/>
    </row>
    <row r="21">
      <c r="A21" s="4">
        <v>41505.0</v>
      </c>
      <c r="B21" s="5" t="s">
        <v>15</v>
      </c>
      <c r="C21" s="5" t="s">
        <v>34</v>
      </c>
      <c r="D21" s="6" t="s">
        <v>31</v>
      </c>
      <c r="E21" s="8"/>
      <c r="F21" s="8">
        <v>17.0</v>
      </c>
      <c r="G21" s="8"/>
      <c r="H21" s="9"/>
      <c r="I21" s="3"/>
      <c r="J21" s="3"/>
      <c r="K21" s="3"/>
      <c r="L21" s="8"/>
      <c r="M21" s="8"/>
      <c r="N21" s="8"/>
      <c r="O21" s="8"/>
      <c r="P21" s="8"/>
      <c r="Q21" s="8"/>
      <c r="R21" s="8"/>
    </row>
    <row r="22">
      <c r="A22" s="4">
        <v>41505.0</v>
      </c>
      <c r="B22" s="5" t="s">
        <v>15</v>
      </c>
      <c r="C22" s="5" t="s">
        <v>34</v>
      </c>
      <c r="D22" s="6" t="s">
        <v>31</v>
      </c>
      <c r="E22" s="8"/>
      <c r="F22" s="8">
        <v>18.0</v>
      </c>
      <c r="G22" s="8"/>
      <c r="H22" s="9"/>
      <c r="I22" s="3"/>
      <c r="J22" s="3"/>
      <c r="K22" s="3"/>
      <c r="L22" s="8"/>
      <c r="M22" s="8"/>
      <c r="N22" s="8"/>
      <c r="O22" s="8"/>
      <c r="P22" s="8"/>
      <c r="Q22" s="8"/>
      <c r="R22" s="8"/>
    </row>
    <row r="23">
      <c r="A23" s="1"/>
      <c r="B23" s="3"/>
      <c r="C23" s="3"/>
      <c r="D23" s="2"/>
      <c r="E23" s="3"/>
      <c r="F23" s="3"/>
      <c r="G23" s="3"/>
      <c r="H23" s="3"/>
      <c r="I23" s="3"/>
      <c r="J23" s="3"/>
      <c r="K23" s="3"/>
      <c r="L23" s="8"/>
      <c r="M23" s="8"/>
      <c r="N23" s="8"/>
      <c r="O23" s="8"/>
      <c r="P23" s="8"/>
      <c r="Q23" s="8"/>
      <c r="R23" s="8"/>
    </row>
    <row r="24">
      <c r="A24" s="1"/>
      <c r="B24" s="3"/>
      <c r="C24" s="3"/>
      <c r="D24" s="2"/>
      <c r="E24" s="3"/>
      <c r="F24" s="3"/>
      <c r="G24" s="3"/>
      <c r="H24" s="3"/>
      <c r="I24" s="3"/>
      <c r="J24" s="3"/>
      <c r="K24" s="3"/>
      <c r="L24" s="8"/>
      <c r="M24" s="8"/>
      <c r="N24" s="8"/>
      <c r="O24" s="8"/>
      <c r="P24" s="8"/>
      <c r="Q24" s="8"/>
      <c r="R24" s="8"/>
    </row>
    <row r="25">
      <c r="A25" s="1"/>
      <c r="B25" s="3"/>
      <c r="C25" s="3"/>
      <c r="D25" s="2"/>
      <c r="E25" s="3"/>
      <c r="F25" s="3"/>
      <c r="G25" s="3"/>
      <c r="H25" s="3"/>
      <c r="I25" s="3"/>
      <c r="J25" s="3"/>
      <c r="K25" s="3"/>
      <c r="L25" s="8"/>
      <c r="M25" s="8"/>
      <c r="N25" s="8"/>
      <c r="O25" s="8"/>
      <c r="P25" s="8"/>
      <c r="Q25" s="8"/>
      <c r="R25" s="8"/>
    </row>
    <row r="26">
      <c r="A26" s="1"/>
      <c r="B26" s="3"/>
      <c r="C26" s="3"/>
      <c r="D26" s="2"/>
      <c r="E26" s="3"/>
      <c r="F26" s="3"/>
      <c r="G26" s="3"/>
      <c r="H26" s="3"/>
      <c r="I26" s="3"/>
      <c r="J26" s="3"/>
      <c r="K26" s="3"/>
      <c r="L26" s="8"/>
      <c r="M26" s="8"/>
      <c r="N26" s="8"/>
      <c r="O26" s="8"/>
      <c r="P26" s="8"/>
      <c r="Q26" s="8"/>
      <c r="R26" s="8"/>
    </row>
    <row r="27">
      <c r="A27" s="1"/>
      <c r="B27" s="3"/>
      <c r="C27" s="3"/>
      <c r="D27" s="2"/>
      <c r="E27" s="3"/>
      <c r="F27" s="3"/>
      <c r="G27" s="3"/>
      <c r="H27" s="3"/>
      <c r="I27" s="3"/>
      <c r="J27" s="3"/>
      <c r="K27" s="3"/>
      <c r="L27" s="8"/>
      <c r="M27" s="8"/>
      <c r="N27" s="8"/>
      <c r="O27" s="8"/>
      <c r="P27" s="8"/>
      <c r="Q27" s="8"/>
      <c r="R27" s="8"/>
    </row>
    <row r="28">
      <c r="A28" s="1"/>
      <c r="B28" s="3"/>
      <c r="C28" s="3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>
      <c r="A29" s="10"/>
      <c r="B29" s="10"/>
      <c r="C29" s="10"/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>
      <c r="A30" s="1"/>
      <c r="B30" s="3"/>
      <c r="C30" s="3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>
      <c r="A31" s="1" t="s">
        <v>20</v>
      </c>
      <c r="B31" s="1"/>
      <c r="C31" s="1"/>
      <c r="D31" s="2"/>
      <c r="E31" s="1"/>
      <c r="F31" s="1"/>
      <c r="G31" s="1"/>
      <c r="H31" s="1"/>
      <c r="I31" s="1"/>
      <c r="J31" s="3"/>
      <c r="K31" s="3"/>
      <c r="L31" s="3"/>
      <c r="M31" s="1"/>
      <c r="N31" s="1"/>
      <c r="O31" s="1"/>
      <c r="P31" s="3"/>
      <c r="Q31" s="3"/>
      <c r="R31" s="3"/>
    </row>
    <row r="32">
      <c r="A32" s="1" t="s">
        <v>1</v>
      </c>
      <c r="B32" s="1" t="s">
        <v>2</v>
      </c>
      <c r="C32" s="1" t="s">
        <v>3</v>
      </c>
      <c r="D32" s="2" t="s">
        <v>4</v>
      </c>
      <c r="E32" s="1" t="s">
        <v>5</v>
      </c>
      <c r="F32" s="1" t="s">
        <v>6</v>
      </c>
      <c r="G32" s="1" t="s">
        <v>7</v>
      </c>
      <c r="H32" s="1" t="s">
        <v>8</v>
      </c>
      <c r="I32" s="1" t="s">
        <v>9</v>
      </c>
      <c r="J32" s="3"/>
      <c r="K32" s="3"/>
      <c r="L32" s="3"/>
      <c r="M32" s="1" t="s">
        <v>7</v>
      </c>
      <c r="N32" s="1" t="s">
        <v>10</v>
      </c>
      <c r="O32" s="1" t="s">
        <v>11</v>
      </c>
      <c r="P32" s="1" t="s">
        <v>12</v>
      </c>
      <c r="Q32" s="1" t="s">
        <v>13</v>
      </c>
      <c r="R32" s="1" t="s">
        <v>14</v>
      </c>
    </row>
    <row r="33">
      <c r="A33" s="4">
        <v>41929.0</v>
      </c>
      <c r="B33" s="5" t="s">
        <v>15</v>
      </c>
      <c r="C33" s="5" t="s">
        <v>34</v>
      </c>
      <c r="D33" s="6" t="s">
        <v>31</v>
      </c>
      <c r="E33" s="8"/>
      <c r="F33" s="8">
        <v>1.0</v>
      </c>
      <c r="G33" s="8"/>
      <c r="H33" s="9"/>
      <c r="I33" s="8"/>
      <c r="J33" s="1" t="s">
        <v>18</v>
      </c>
      <c r="K33" s="3"/>
      <c r="L33" s="8"/>
      <c r="M33" s="8"/>
      <c r="N33" s="8"/>
      <c r="O33" s="8"/>
      <c r="P33" s="8"/>
      <c r="Q33" s="8"/>
      <c r="R33" s="8"/>
    </row>
    <row r="34">
      <c r="A34" s="4">
        <v>41929.0</v>
      </c>
      <c r="B34" s="5" t="s">
        <v>15</v>
      </c>
      <c r="C34" s="5" t="s">
        <v>34</v>
      </c>
      <c r="D34" s="6" t="s">
        <v>31</v>
      </c>
      <c r="E34" s="8"/>
      <c r="F34" s="8">
        <v>2.0</v>
      </c>
      <c r="G34" s="8"/>
      <c r="H34" s="9"/>
      <c r="I34" s="8"/>
      <c r="J34" s="9"/>
      <c r="K34" s="3"/>
      <c r="L34" s="8"/>
      <c r="M34" s="8"/>
      <c r="N34" s="8"/>
      <c r="O34" s="8"/>
      <c r="P34" s="8"/>
      <c r="Q34" s="8"/>
      <c r="R34" s="8"/>
    </row>
    <row r="35">
      <c r="A35" s="4">
        <v>41929.0</v>
      </c>
      <c r="B35" s="5" t="s">
        <v>15</v>
      </c>
      <c r="C35" s="5" t="s">
        <v>34</v>
      </c>
      <c r="D35" s="6" t="s">
        <v>31</v>
      </c>
      <c r="E35" s="8"/>
      <c r="F35" s="8">
        <v>3.0</v>
      </c>
      <c r="G35" s="8"/>
      <c r="H35" s="9"/>
      <c r="I35" s="8"/>
      <c r="J35" s="1" t="s">
        <v>19</v>
      </c>
      <c r="K35" s="3"/>
      <c r="L35" s="8"/>
      <c r="M35" s="8"/>
      <c r="N35" s="8"/>
      <c r="O35" s="8"/>
      <c r="P35" s="8"/>
      <c r="Q35" s="8"/>
      <c r="R35" s="8"/>
    </row>
    <row r="36">
      <c r="A36" s="4">
        <v>41929.0</v>
      </c>
      <c r="B36" s="5" t="s">
        <v>15</v>
      </c>
      <c r="C36" s="5" t="s">
        <v>34</v>
      </c>
      <c r="D36" s="6" t="s">
        <v>31</v>
      </c>
      <c r="E36" s="8"/>
      <c r="F36" s="8">
        <v>4.0</v>
      </c>
      <c r="G36" s="8"/>
      <c r="H36" s="9"/>
      <c r="I36" s="8"/>
      <c r="J36" s="9"/>
      <c r="K36" s="3"/>
      <c r="L36" s="8"/>
      <c r="M36" s="8"/>
      <c r="N36" s="8"/>
      <c r="O36" s="8"/>
      <c r="P36" s="8"/>
      <c r="Q36" s="8"/>
      <c r="R36" s="8"/>
    </row>
    <row r="37">
      <c r="A37" s="4">
        <v>41929.0</v>
      </c>
      <c r="B37" s="5" t="s">
        <v>15</v>
      </c>
      <c r="C37" s="5" t="s">
        <v>34</v>
      </c>
      <c r="D37" s="6" t="s">
        <v>31</v>
      </c>
      <c r="E37" s="8"/>
      <c r="F37" s="8">
        <v>5.0</v>
      </c>
      <c r="G37" s="8"/>
      <c r="H37" s="9"/>
      <c r="I37" s="8"/>
      <c r="J37" s="3"/>
      <c r="K37" s="3"/>
      <c r="L37" s="8"/>
      <c r="M37" s="8"/>
      <c r="N37" s="8"/>
      <c r="O37" s="8"/>
      <c r="P37" s="8"/>
      <c r="Q37" s="8"/>
      <c r="R37" s="8"/>
    </row>
    <row r="38">
      <c r="A38" s="4">
        <v>41929.0</v>
      </c>
      <c r="B38" s="5" t="s">
        <v>15</v>
      </c>
      <c r="C38" s="5" t="s">
        <v>34</v>
      </c>
      <c r="D38" s="6" t="s">
        <v>31</v>
      </c>
      <c r="E38" s="8"/>
      <c r="F38" s="8">
        <v>6.0</v>
      </c>
      <c r="G38" s="8"/>
      <c r="H38" s="9"/>
      <c r="I38" s="3"/>
      <c r="J38" s="3"/>
      <c r="K38" s="3"/>
      <c r="L38" s="8"/>
      <c r="M38" s="8"/>
      <c r="N38" s="8"/>
      <c r="O38" s="8"/>
      <c r="P38" s="8"/>
      <c r="Q38" s="8"/>
      <c r="R38" s="8"/>
    </row>
    <row r="39">
      <c r="A39" s="4">
        <v>41929.0</v>
      </c>
      <c r="B39" s="5" t="s">
        <v>15</v>
      </c>
      <c r="C39" s="5" t="s">
        <v>34</v>
      </c>
      <c r="D39" s="6" t="s">
        <v>31</v>
      </c>
      <c r="E39" s="8"/>
      <c r="F39" s="8">
        <v>7.0</v>
      </c>
      <c r="G39" s="8"/>
      <c r="H39" s="9"/>
      <c r="I39" s="3"/>
      <c r="J39" s="3"/>
      <c r="K39" s="3"/>
      <c r="L39" s="8"/>
      <c r="M39" s="8"/>
      <c r="N39" s="8"/>
      <c r="O39" s="8"/>
      <c r="P39" s="8"/>
      <c r="Q39" s="8"/>
      <c r="R39" s="8"/>
    </row>
    <row r="40">
      <c r="A40" s="4">
        <v>41929.0</v>
      </c>
      <c r="B40" s="5" t="s">
        <v>15</v>
      </c>
      <c r="C40" s="5" t="s">
        <v>34</v>
      </c>
      <c r="D40" s="6" t="s">
        <v>31</v>
      </c>
      <c r="E40" s="8"/>
      <c r="F40" s="8">
        <v>8.0</v>
      </c>
      <c r="G40" s="8"/>
      <c r="H40" s="9"/>
      <c r="I40" s="3"/>
      <c r="J40" s="3"/>
      <c r="K40" s="3"/>
      <c r="L40" s="8"/>
      <c r="M40" s="8"/>
      <c r="N40" s="8"/>
      <c r="O40" s="8"/>
      <c r="P40" s="8"/>
      <c r="Q40" s="8"/>
      <c r="R40" s="8"/>
    </row>
    <row r="41">
      <c r="A41" s="4">
        <v>41929.0</v>
      </c>
      <c r="B41" s="5" t="s">
        <v>15</v>
      </c>
      <c r="C41" s="5" t="s">
        <v>34</v>
      </c>
      <c r="D41" s="6" t="s">
        <v>31</v>
      </c>
      <c r="E41" s="8"/>
      <c r="F41" s="8">
        <v>9.0</v>
      </c>
      <c r="G41" s="8"/>
      <c r="H41" s="9"/>
      <c r="I41" s="3"/>
      <c r="J41" s="3"/>
      <c r="K41" s="3"/>
      <c r="L41" s="8"/>
      <c r="M41" s="8"/>
      <c r="N41" s="8"/>
      <c r="O41" s="8"/>
      <c r="P41" s="8"/>
      <c r="Q41" s="8"/>
      <c r="R41" s="8"/>
    </row>
    <row r="42">
      <c r="A42" s="4">
        <v>41929.0</v>
      </c>
      <c r="B42" s="5" t="s">
        <v>15</v>
      </c>
      <c r="C42" s="5" t="s">
        <v>34</v>
      </c>
      <c r="D42" s="6" t="s">
        <v>31</v>
      </c>
      <c r="E42" s="8"/>
      <c r="F42" s="8">
        <v>10.0</v>
      </c>
      <c r="G42" s="8"/>
      <c r="H42" s="9"/>
      <c r="I42" s="3"/>
      <c r="J42" s="3"/>
      <c r="K42" s="3"/>
      <c r="L42" s="8"/>
      <c r="M42" s="8"/>
      <c r="N42" s="8"/>
      <c r="O42" s="8"/>
      <c r="P42" s="8"/>
      <c r="Q42" s="8"/>
      <c r="R42" s="8"/>
    </row>
    <row r="43">
      <c r="A43" s="4">
        <v>41929.0</v>
      </c>
      <c r="B43" s="5" t="s">
        <v>15</v>
      </c>
      <c r="C43" s="5" t="s">
        <v>34</v>
      </c>
      <c r="D43" s="6" t="s">
        <v>31</v>
      </c>
      <c r="E43" s="8"/>
      <c r="F43" s="8">
        <v>11.0</v>
      </c>
      <c r="G43" s="8"/>
      <c r="H43" s="9"/>
      <c r="I43" s="3"/>
      <c r="J43" s="3"/>
      <c r="K43" s="3"/>
      <c r="L43" s="8"/>
      <c r="M43" s="8"/>
      <c r="N43" s="8"/>
      <c r="O43" s="8"/>
      <c r="P43" s="8"/>
      <c r="Q43" s="8"/>
      <c r="R43" s="8"/>
    </row>
    <row r="44">
      <c r="A44" s="4">
        <v>41929.0</v>
      </c>
      <c r="B44" s="5" t="s">
        <v>15</v>
      </c>
      <c r="C44" s="5" t="s">
        <v>34</v>
      </c>
      <c r="D44" s="6" t="s">
        <v>31</v>
      </c>
      <c r="E44" s="8"/>
      <c r="F44" s="8">
        <v>12.0</v>
      </c>
      <c r="G44" s="8"/>
      <c r="H44" s="9"/>
      <c r="I44" s="3"/>
      <c r="J44" s="3"/>
      <c r="K44" s="3"/>
      <c r="L44" s="8"/>
      <c r="M44" s="8"/>
      <c r="N44" s="8"/>
      <c r="O44" s="8"/>
      <c r="P44" s="8"/>
      <c r="Q44" s="8"/>
      <c r="R44" s="8"/>
    </row>
    <row r="45">
      <c r="A45" s="4">
        <v>41929.0</v>
      </c>
      <c r="B45" s="5" t="s">
        <v>15</v>
      </c>
      <c r="C45" s="5" t="s">
        <v>34</v>
      </c>
      <c r="D45" s="6" t="s">
        <v>31</v>
      </c>
      <c r="E45" s="8"/>
      <c r="F45" s="8">
        <v>13.0</v>
      </c>
      <c r="G45" s="8"/>
      <c r="H45" s="9"/>
      <c r="I45" s="3"/>
      <c r="J45" s="3"/>
      <c r="K45" s="3"/>
      <c r="L45" s="8"/>
      <c r="M45" s="8"/>
      <c r="N45" s="8"/>
      <c r="O45" s="8"/>
      <c r="P45" s="8"/>
      <c r="Q45" s="8"/>
      <c r="R45" s="8"/>
    </row>
    <row r="46">
      <c r="A46" s="4">
        <v>41929.0</v>
      </c>
      <c r="B46" s="5" t="s">
        <v>15</v>
      </c>
      <c r="C46" s="5" t="s">
        <v>34</v>
      </c>
      <c r="D46" s="6" t="s">
        <v>31</v>
      </c>
      <c r="E46" s="8"/>
      <c r="F46" s="8">
        <v>14.0</v>
      </c>
      <c r="G46" s="8"/>
      <c r="H46" s="9"/>
      <c r="I46" s="3"/>
      <c r="J46" s="3"/>
      <c r="K46" s="3"/>
      <c r="L46" s="8"/>
      <c r="M46" s="8"/>
      <c r="N46" s="8"/>
      <c r="O46" s="8"/>
      <c r="P46" s="8"/>
      <c r="Q46" s="8"/>
      <c r="R46" s="8"/>
    </row>
    <row r="47">
      <c r="A47" s="4">
        <v>41929.0</v>
      </c>
      <c r="B47" s="5" t="s">
        <v>15</v>
      </c>
      <c r="C47" s="5" t="s">
        <v>34</v>
      </c>
      <c r="D47" s="6" t="s">
        <v>31</v>
      </c>
      <c r="E47" s="8"/>
      <c r="F47" s="8">
        <v>15.0</v>
      </c>
      <c r="G47" s="8"/>
      <c r="H47" s="9"/>
      <c r="I47" s="3"/>
      <c r="J47" s="3"/>
      <c r="K47" s="3"/>
      <c r="L47" s="8"/>
      <c r="M47" s="8"/>
      <c r="N47" s="8"/>
      <c r="O47" s="8"/>
      <c r="P47" s="8"/>
      <c r="Q47" s="8"/>
      <c r="R47" s="8"/>
    </row>
    <row r="48">
      <c r="A48" s="4">
        <v>41929.0</v>
      </c>
      <c r="B48" s="5" t="s">
        <v>15</v>
      </c>
      <c r="C48" s="5" t="s">
        <v>34</v>
      </c>
      <c r="D48" s="6" t="s">
        <v>31</v>
      </c>
      <c r="E48" s="8"/>
      <c r="F48" s="8">
        <v>16.0</v>
      </c>
      <c r="G48" s="8"/>
      <c r="H48" s="9"/>
      <c r="I48" s="3"/>
      <c r="J48" s="3"/>
      <c r="K48" s="3"/>
      <c r="L48" s="8"/>
      <c r="M48" s="8"/>
      <c r="N48" s="8"/>
      <c r="O48" s="8"/>
      <c r="P48" s="8"/>
      <c r="Q48" s="8"/>
      <c r="R48" s="8"/>
    </row>
    <row r="49">
      <c r="A49" s="4">
        <v>41929.0</v>
      </c>
      <c r="B49" s="5" t="s">
        <v>15</v>
      </c>
      <c r="C49" s="5" t="s">
        <v>34</v>
      </c>
      <c r="D49" s="6" t="s">
        <v>31</v>
      </c>
      <c r="E49" s="8"/>
      <c r="F49" s="8">
        <v>17.0</v>
      </c>
      <c r="G49" s="8"/>
      <c r="H49" s="9"/>
      <c r="I49" s="3"/>
      <c r="J49" s="3"/>
      <c r="K49" s="3"/>
      <c r="L49" s="8"/>
      <c r="M49" s="8"/>
      <c r="N49" s="8"/>
      <c r="O49" s="8"/>
      <c r="P49" s="8"/>
      <c r="Q49" s="8"/>
      <c r="R49" s="8"/>
    </row>
    <row r="50">
      <c r="A50" s="4">
        <v>41929.0</v>
      </c>
      <c r="B50" s="5" t="s">
        <v>15</v>
      </c>
      <c r="C50" s="5" t="s">
        <v>34</v>
      </c>
      <c r="D50" s="6" t="s">
        <v>31</v>
      </c>
      <c r="E50" s="8"/>
      <c r="F50" s="8">
        <v>18.0</v>
      </c>
      <c r="G50" s="8"/>
      <c r="H50" s="9"/>
      <c r="I50" s="3"/>
      <c r="J50" s="3"/>
      <c r="K50" s="3"/>
      <c r="L50" s="8"/>
      <c r="M50" s="8"/>
      <c r="N50" s="8"/>
      <c r="O50" s="8"/>
      <c r="P50" s="8"/>
      <c r="Q50" s="8"/>
      <c r="R50" s="8"/>
    </row>
    <row r="51">
      <c r="A51" s="1"/>
      <c r="B51" s="3"/>
      <c r="C51" s="3"/>
      <c r="D51" s="2"/>
      <c r="E51" s="3"/>
      <c r="F51" s="3"/>
      <c r="G51" s="3"/>
      <c r="H51" s="3"/>
      <c r="I51" s="3"/>
      <c r="J51" s="3"/>
      <c r="K51" s="3"/>
      <c r="L51" s="8"/>
      <c r="M51" s="8"/>
      <c r="N51" s="8"/>
      <c r="O51" s="8"/>
      <c r="P51" s="8"/>
      <c r="Q51" s="8"/>
      <c r="R51" s="8"/>
    </row>
    <row r="52">
      <c r="A52" s="1"/>
      <c r="B52" s="3"/>
      <c r="C52" s="3"/>
      <c r="D52" s="2"/>
      <c r="E52" s="3"/>
      <c r="F52" s="3"/>
      <c r="G52" s="3"/>
      <c r="H52" s="3"/>
      <c r="I52" s="3"/>
      <c r="J52" s="3"/>
      <c r="K52" s="3"/>
      <c r="L52" s="8"/>
      <c r="M52" s="8"/>
      <c r="N52" s="8"/>
      <c r="O52" s="8"/>
      <c r="P52" s="8"/>
      <c r="Q52" s="8"/>
      <c r="R52" s="8"/>
    </row>
    <row r="53">
      <c r="A53" s="1"/>
      <c r="B53" s="3"/>
      <c r="C53" s="3"/>
      <c r="D53" s="2"/>
      <c r="E53" s="3"/>
      <c r="F53" s="3"/>
      <c r="G53" s="3"/>
      <c r="H53" s="3"/>
      <c r="I53" s="3"/>
      <c r="J53" s="3"/>
      <c r="K53" s="3"/>
      <c r="L53" s="8"/>
      <c r="M53" s="8"/>
      <c r="N53" s="8"/>
      <c r="O53" s="8"/>
      <c r="P53" s="8"/>
      <c r="Q53" s="8"/>
      <c r="R53" s="8"/>
    </row>
    <row r="54">
      <c r="A54" s="1"/>
      <c r="B54" s="3"/>
      <c r="C54" s="3"/>
      <c r="D54" s="2"/>
      <c r="E54" s="3"/>
      <c r="F54" s="3"/>
      <c r="G54" s="3"/>
      <c r="H54" s="3"/>
      <c r="I54" s="3"/>
      <c r="J54" s="3"/>
      <c r="K54" s="3"/>
      <c r="L54" s="8"/>
      <c r="M54" s="8"/>
      <c r="N54" s="8"/>
      <c r="O54" s="8"/>
      <c r="P54" s="8"/>
      <c r="Q54" s="8"/>
      <c r="R54" s="8"/>
    </row>
    <row r="55">
      <c r="A55" s="1"/>
      <c r="B55" s="3"/>
      <c r="C55" s="3"/>
      <c r="D55" s="2"/>
      <c r="E55" s="3"/>
      <c r="F55" s="3"/>
      <c r="G55" s="3"/>
      <c r="H55" s="3"/>
      <c r="I55" s="3"/>
      <c r="J55" s="3"/>
      <c r="K55" s="3"/>
      <c r="L55" s="8"/>
      <c r="M55" s="8"/>
      <c r="N55" s="8"/>
      <c r="O55" s="8"/>
      <c r="P55" s="8"/>
      <c r="Q55" s="8"/>
      <c r="R55" s="8"/>
    </row>
    <row r="56">
      <c r="A56" s="1"/>
      <c r="B56" s="3"/>
      <c r="C56" s="3"/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>
      <c r="A57" s="10"/>
      <c r="B57" s="10"/>
      <c r="C57" s="10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>
      <c r="A58" s="1"/>
      <c r="B58" s="3"/>
      <c r="C58" s="3"/>
      <c r="D58" s="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>
      <c r="A59" s="1" t="s">
        <v>21</v>
      </c>
      <c r="B59" s="3"/>
      <c r="C59" s="3"/>
      <c r="D59" s="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>
      <c r="A60" s="1"/>
      <c r="B60" s="1" t="s">
        <v>2</v>
      </c>
      <c r="C60" s="1" t="s">
        <v>3</v>
      </c>
      <c r="D60" s="2" t="s">
        <v>4</v>
      </c>
      <c r="E60" s="1" t="s">
        <v>5</v>
      </c>
      <c r="F60" s="1" t="s">
        <v>6</v>
      </c>
      <c r="G60" s="1" t="s">
        <v>22</v>
      </c>
      <c r="H60" s="1" t="s">
        <v>23</v>
      </c>
      <c r="I60" s="3"/>
      <c r="J60" s="1" t="s">
        <v>24</v>
      </c>
      <c r="K60" s="3"/>
      <c r="L60" s="3"/>
      <c r="M60" s="3"/>
      <c r="N60" s="3"/>
      <c r="O60" s="3"/>
      <c r="P60" s="3"/>
      <c r="Q60" s="3"/>
      <c r="R60" s="3"/>
    </row>
    <row r="61">
      <c r="A61" s="4"/>
      <c r="B61" s="5" t="s">
        <v>15</v>
      </c>
      <c r="C61" s="5" t="s">
        <v>34</v>
      </c>
      <c r="D61" s="6" t="s">
        <v>31</v>
      </c>
      <c r="E61" s="8"/>
      <c r="F61" s="8">
        <v>1.0</v>
      </c>
      <c r="G61" s="9"/>
      <c r="H61" s="9"/>
      <c r="I61" s="3"/>
      <c r="J61" s="7">
        <v>426.0</v>
      </c>
      <c r="K61" s="3"/>
      <c r="L61" s="3"/>
      <c r="M61" s="3"/>
      <c r="N61" s="3"/>
      <c r="O61" s="3"/>
      <c r="P61" s="3"/>
      <c r="Q61" s="3"/>
      <c r="R61" s="3"/>
    </row>
    <row r="62">
      <c r="A62" s="4"/>
      <c r="B62" s="5" t="s">
        <v>15</v>
      </c>
      <c r="C62" s="5" t="s">
        <v>34</v>
      </c>
      <c r="D62" s="6" t="s">
        <v>31</v>
      </c>
      <c r="E62" s="8"/>
      <c r="F62" s="8">
        <v>2.0</v>
      </c>
      <c r="G62" s="9"/>
      <c r="H62" s="9"/>
      <c r="I62" s="3"/>
      <c r="J62" s="1" t="s">
        <v>26</v>
      </c>
      <c r="K62" s="3"/>
      <c r="L62" s="3"/>
      <c r="M62" s="3"/>
      <c r="N62" s="3"/>
      <c r="O62" s="3"/>
      <c r="P62" s="3"/>
      <c r="Q62" s="3"/>
      <c r="R62" s="3"/>
    </row>
    <row r="63">
      <c r="A63" s="4"/>
      <c r="B63" s="5" t="s">
        <v>15</v>
      </c>
      <c r="C63" s="5" t="s">
        <v>34</v>
      </c>
      <c r="D63" s="6" t="s">
        <v>31</v>
      </c>
      <c r="E63" s="8"/>
      <c r="F63" s="8">
        <v>3.0</v>
      </c>
      <c r="G63" s="9"/>
      <c r="H63" s="9"/>
      <c r="I63" s="3"/>
      <c r="J63" s="9"/>
      <c r="K63" s="3"/>
      <c r="L63" s="3"/>
      <c r="M63" s="3"/>
      <c r="N63" s="3"/>
      <c r="O63" s="3"/>
      <c r="P63" s="3"/>
      <c r="Q63" s="3"/>
      <c r="R63" s="3"/>
    </row>
    <row r="64">
      <c r="A64" s="4"/>
      <c r="B64" s="5" t="s">
        <v>15</v>
      </c>
      <c r="C64" s="5" t="s">
        <v>34</v>
      </c>
      <c r="D64" s="6" t="s">
        <v>31</v>
      </c>
      <c r="E64" s="8"/>
      <c r="F64" s="8">
        <v>4.0</v>
      </c>
      <c r="G64" s="9"/>
      <c r="H64" s="9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>
      <c r="A65" s="4"/>
      <c r="B65" s="5" t="s">
        <v>15</v>
      </c>
      <c r="C65" s="5" t="s">
        <v>34</v>
      </c>
      <c r="D65" s="6" t="s">
        <v>31</v>
      </c>
      <c r="E65" s="8"/>
      <c r="F65" s="8">
        <v>5.0</v>
      </c>
      <c r="G65" s="9"/>
      <c r="H65" s="9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>
      <c r="A66" s="4"/>
      <c r="B66" s="5" t="s">
        <v>15</v>
      </c>
      <c r="C66" s="5" t="s">
        <v>34</v>
      </c>
      <c r="D66" s="6" t="s">
        <v>31</v>
      </c>
      <c r="E66" s="8"/>
      <c r="F66" s="8">
        <v>6.0</v>
      </c>
      <c r="G66" s="9"/>
      <c r="H66" s="9"/>
      <c r="I66" s="3"/>
      <c r="J66" s="1" t="s">
        <v>27</v>
      </c>
      <c r="K66" s="3"/>
      <c r="L66" s="3"/>
      <c r="M66" s="3"/>
      <c r="N66" s="3"/>
      <c r="O66" s="3"/>
      <c r="P66" s="3"/>
      <c r="Q66" s="3"/>
      <c r="R66" s="3"/>
    </row>
    <row r="67">
      <c r="A67" s="4"/>
      <c r="B67" s="5" t="s">
        <v>15</v>
      </c>
      <c r="C67" s="5" t="s">
        <v>34</v>
      </c>
      <c r="D67" s="6" t="s">
        <v>31</v>
      </c>
      <c r="E67" s="8"/>
      <c r="F67" s="8">
        <v>7.0</v>
      </c>
      <c r="G67" s="9"/>
      <c r="H67" s="9"/>
      <c r="I67" s="3"/>
      <c r="J67" s="8">
        <v>24.0</v>
      </c>
      <c r="K67" s="3"/>
      <c r="L67" s="3"/>
      <c r="M67" s="3"/>
      <c r="N67" s="3"/>
      <c r="O67" s="3"/>
      <c r="P67" s="3"/>
      <c r="Q67" s="3"/>
      <c r="R67" s="3"/>
    </row>
    <row r="68">
      <c r="A68" s="4"/>
      <c r="B68" s="5" t="s">
        <v>15</v>
      </c>
      <c r="C68" s="5" t="s">
        <v>34</v>
      </c>
      <c r="D68" s="6" t="s">
        <v>31</v>
      </c>
      <c r="E68" s="8"/>
      <c r="F68" s="8">
        <v>8.0</v>
      </c>
      <c r="G68" s="9"/>
      <c r="H68" s="9"/>
      <c r="I68" s="3"/>
      <c r="J68" s="1" t="s">
        <v>28</v>
      </c>
      <c r="K68" s="3"/>
      <c r="L68" s="3"/>
      <c r="M68" s="3"/>
      <c r="N68" s="3"/>
      <c r="O68" s="3"/>
      <c r="P68" s="3"/>
      <c r="Q68" s="3"/>
      <c r="R68" s="3"/>
    </row>
    <row r="69">
      <c r="A69" s="4"/>
      <c r="B69" s="5" t="s">
        <v>15</v>
      </c>
      <c r="C69" s="5" t="s">
        <v>34</v>
      </c>
      <c r="D69" s="6" t="s">
        <v>31</v>
      </c>
      <c r="E69" s="8"/>
      <c r="F69" s="8">
        <v>9.0</v>
      </c>
      <c r="G69" s="9"/>
      <c r="H69" s="9"/>
      <c r="I69" s="3"/>
      <c r="J69" s="8"/>
      <c r="K69" s="3"/>
      <c r="L69" s="3"/>
      <c r="M69" s="3"/>
      <c r="N69" s="3"/>
      <c r="O69" s="3"/>
      <c r="P69" s="3"/>
      <c r="Q69" s="3"/>
      <c r="R69" s="3"/>
    </row>
    <row r="70">
      <c r="A70" s="4"/>
      <c r="B70" s="5" t="s">
        <v>15</v>
      </c>
      <c r="C70" s="5" t="s">
        <v>34</v>
      </c>
      <c r="D70" s="6" t="s">
        <v>31</v>
      </c>
      <c r="E70" s="8"/>
      <c r="F70" s="8">
        <v>10.0</v>
      </c>
      <c r="G70" s="9"/>
      <c r="H70" s="9"/>
      <c r="I70" s="3"/>
      <c r="J70" s="1" t="s">
        <v>21</v>
      </c>
      <c r="K70" s="3"/>
      <c r="L70" s="3"/>
      <c r="M70" s="3"/>
      <c r="N70" s="3"/>
      <c r="O70" s="3"/>
      <c r="P70" s="3"/>
      <c r="Q70" s="3"/>
      <c r="R70" s="3"/>
    </row>
    <row r="71">
      <c r="A71" s="4"/>
      <c r="B71" s="5" t="s">
        <v>15</v>
      </c>
      <c r="C71" s="5" t="s">
        <v>34</v>
      </c>
      <c r="D71" s="6" t="s">
        <v>31</v>
      </c>
      <c r="E71" s="8"/>
      <c r="F71" s="8">
        <v>11.0</v>
      </c>
      <c r="G71" s="9"/>
      <c r="H71" s="9"/>
      <c r="I71" s="3"/>
      <c r="J71" s="8"/>
      <c r="K71" s="3"/>
      <c r="L71" s="3"/>
      <c r="M71" s="3"/>
      <c r="N71" s="3"/>
      <c r="O71" s="3"/>
      <c r="P71" s="3"/>
      <c r="Q71" s="3"/>
      <c r="R71" s="3"/>
    </row>
    <row r="72">
      <c r="A72" s="4"/>
      <c r="B72" s="5" t="s">
        <v>15</v>
      </c>
      <c r="C72" s="5" t="s">
        <v>34</v>
      </c>
      <c r="D72" s="6" t="s">
        <v>31</v>
      </c>
      <c r="E72" s="8"/>
      <c r="F72" s="8">
        <v>12.0</v>
      </c>
      <c r="G72" s="9"/>
      <c r="H72" s="9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>
      <c r="A73" s="4"/>
      <c r="B73" s="5" t="s">
        <v>15</v>
      </c>
      <c r="C73" s="5" t="s">
        <v>34</v>
      </c>
      <c r="D73" s="6" t="s">
        <v>31</v>
      </c>
      <c r="E73" s="8"/>
      <c r="F73" s="8">
        <v>13.0</v>
      </c>
      <c r="G73" s="9"/>
      <c r="H73" s="9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>
      <c r="A74" s="4"/>
      <c r="B74" s="5" t="s">
        <v>15</v>
      </c>
      <c r="C74" s="5" t="s">
        <v>34</v>
      </c>
      <c r="D74" s="6" t="s">
        <v>31</v>
      </c>
      <c r="E74" s="8"/>
      <c r="F74" s="8">
        <v>14.0</v>
      </c>
      <c r="G74" s="9"/>
      <c r="H74" s="9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>
      <c r="A75" s="4"/>
      <c r="B75" s="5" t="s">
        <v>15</v>
      </c>
      <c r="C75" s="5" t="s">
        <v>34</v>
      </c>
      <c r="D75" s="6" t="s">
        <v>31</v>
      </c>
      <c r="E75" s="8"/>
      <c r="F75" s="8">
        <v>15.0</v>
      </c>
      <c r="G75" s="9"/>
      <c r="H75" s="9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>
      <c r="A76" s="4"/>
      <c r="B76" s="5" t="s">
        <v>15</v>
      </c>
      <c r="C76" s="5" t="s">
        <v>34</v>
      </c>
      <c r="D76" s="6" t="s">
        <v>31</v>
      </c>
      <c r="E76" s="8"/>
      <c r="F76" s="8">
        <v>16.0</v>
      </c>
      <c r="G76" s="9"/>
      <c r="H76" s="9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>
      <c r="A77" s="4"/>
      <c r="B77" s="5" t="s">
        <v>15</v>
      </c>
      <c r="C77" s="5" t="s">
        <v>34</v>
      </c>
      <c r="D77" s="6" t="s">
        <v>31</v>
      </c>
      <c r="E77" s="8"/>
      <c r="F77" s="8">
        <v>17.0</v>
      </c>
      <c r="G77" s="9"/>
      <c r="H77" s="9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>
      <c r="A78" s="4"/>
      <c r="B78" s="5" t="s">
        <v>15</v>
      </c>
      <c r="C78" s="5" t="s">
        <v>34</v>
      </c>
      <c r="D78" s="6" t="s">
        <v>31</v>
      </c>
      <c r="E78" s="8"/>
      <c r="F78" s="8">
        <v>18.0</v>
      </c>
      <c r="G78" s="9"/>
      <c r="H78" s="9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>
      <c r="A79" s="1"/>
      <c r="B79" s="3"/>
      <c r="C79" s="3"/>
      <c r="D79" s="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41505.0</v>
      </c>
      <c r="B3" s="5" t="s">
        <v>15</v>
      </c>
      <c r="C3" s="5" t="s">
        <v>34</v>
      </c>
      <c r="D3" s="6" t="s">
        <v>32</v>
      </c>
      <c r="E3" s="7">
        <v>13.0</v>
      </c>
      <c r="F3" s="8">
        <v>1.0</v>
      </c>
      <c r="G3" s="7">
        <v>76.0</v>
      </c>
      <c r="H3" s="9" t="str">
        <f t="shared" ref="H3:H6" si="1">G3/$J$6</f>
        <v>10.54479243</v>
      </c>
      <c r="I3" s="7">
        <v>1102.0</v>
      </c>
      <c r="J3" s="1" t="s">
        <v>18</v>
      </c>
      <c r="K3" s="3"/>
      <c r="L3" s="7">
        <v>1.0</v>
      </c>
      <c r="M3" s="7">
        <v>1102.0</v>
      </c>
      <c r="N3" s="7">
        <v>133.599</v>
      </c>
      <c r="O3" s="7">
        <v>18.296</v>
      </c>
      <c r="P3" s="7">
        <v>234.765</v>
      </c>
      <c r="Q3" s="7">
        <v>-90.312</v>
      </c>
      <c r="R3" s="7">
        <v>1101.016</v>
      </c>
    </row>
    <row r="4">
      <c r="A4" s="4">
        <v>41505.0</v>
      </c>
      <c r="B4" s="5" t="s">
        <v>15</v>
      </c>
      <c r="C4" s="5" t="s">
        <v>34</v>
      </c>
      <c r="D4" s="6" t="s">
        <v>32</v>
      </c>
      <c r="E4" s="7">
        <v>14.0</v>
      </c>
      <c r="F4" s="8">
        <v>2.0</v>
      </c>
      <c r="G4" s="7">
        <v>79.0</v>
      </c>
      <c r="H4" s="9" t="str">
        <f t="shared" si="1"/>
        <v>10.96103423</v>
      </c>
      <c r="I4" s="7">
        <v>1093.0</v>
      </c>
      <c r="J4" s="9" t="str">
        <f>average(I3:I7)</f>
        <v>1098.4</v>
      </c>
      <c r="K4" s="3"/>
      <c r="L4" s="7">
        <v>2.0</v>
      </c>
      <c r="M4" s="7">
        <v>1093.0</v>
      </c>
      <c r="N4" s="7">
        <v>152.664</v>
      </c>
      <c r="O4" s="7">
        <v>27.0</v>
      </c>
      <c r="P4" s="7">
        <v>244.0</v>
      </c>
      <c r="Q4" s="7">
        <v>-90.0</v>
      </c>
      <c r="R4" s="7">
        <v>1092.0</v>
      </c>
    </row>
    <row r="5">
      <c r="A5" s="4">
        <v>41505.0</v>
      </c>
      <c r="B5" s="5" t="s">
        <v>15</v>
      </c>
      <c r="C5" s="5" t="s">
        <v>34</v>
      </c>
      <c r="D5" s="6" t="s">
        <v>32</v>
      </c>
      <c r="E5" s="7">
        <v>15.0</v>
      </c>
      <c r="F5" s="8">
        <v>3.0</v>
      </c>
      <c r="G5" s="7">
        <v>89.0</v>
      </c>
      <c r="H5" s="9" t="str">
        <f t="shared" si="1"/>
        <v>12.34850692</v>
      </c>
      <c r="I5" s="7">
        <v>1102.0</v>
      </c>
      <c r="J5" s="1" t="s">
        <v>19</v>
      </c>
      <c r="K5" s="3"/>
      <c r="L5" s="7">
        <v>3.0</v>
      </c>
      <c r="M5" s="7">
        <v>1102.0</v>
      </c>
      <c r="N5" s="7">
        <v>199.717</v>
      </c>
      <c r="O5" s="7">
        <v>28.0</v>
      </c>
      <c r="P5" s="7">
        <v>243.333</v>
      </c>
      <c r="Q5" s="7">
        <v>-90.0</v>
      </c>
      <c r="R5" s="7">
        <v>1101.0</v>
      </c>
    </row>
    <row r="6">
      <c r="A6" s="4">
        <v>41505.0</v>
      </c>
      <c r="B6" s="5" t="s">
        <v>15</v>
      </c>
      <c r="C6" s="5" t="s">
        <v>34</v>
      </c>
      <c r="D6" s="6" t="s">
        <v>32</v>
      </c>
      <c r="E6" s="7">
        <v>16.0</v>
      </c>
      <c r="F6" s="8">
        <v>4.0</v>
      </c>
      <c r="G6" s="7">
        <v>73.0</v>
      </c>
      <c r="H6" s="9" t="str">
        <f t="shared" si="1"/>
        <v>10.12855062</v>
      </c>
      <c r="I6" s="7">
        <v>1099.0</v>
      </c>
      <c r="J6" s="9" t="str">
        <f>J4/152.4</f>
        <v>7.207349081</v>
      </c>
      <c r="K6" s="3"/>
      <c r="L6" s="7">
        <v>4.0</v>
      </c>
      <c r="M6" s="7">
        <v>1099.0</v>
      </c>
      <c r="N6" s="7">
        <v>133.925</v>
      </c>
      <c r="O6" s="7">
        <v>18.279</v>
      </c>
      <c r="P6" s="7">
        <v>234.689</v>
      </c>
      <c r="Q6" s="7">
        <v>-90.313</v>
      </c>
      <c r="R6" s="7">
        <v>1098.016</v>
      </c>
    </row>
    <row r="7">
      <c r="A7" s="4"/>
      <c r="B7" s="5"/>
      <c r="C7" s="5"/>
      <c r="D7" s="6"/>
      <c r="E7" s="8"/>
      <c r="F7" s="8"/>
      <c r="G7" s="8"/>
      <c r="H7" s="9"/>
      <c r="I7" s="7">
        <v>1096.0</v>
      </c>
      <c r="J7" s="3"/>
      <c r="K7" s="3"/>
      <c r="L7" s="7">
        <v>5.0</v>
      </c>
      <c r="M7" s="7">
        <v>1096.0</v>
      </c>
      <c r="N7" s="7">
        <v>203.317</v>
      </c>
      <c r="O7" s="7">
        <v>28.19</v>
      </c>
      <c r="P7" s="7">
        <v>239.694</v>
      </c>
      <c r="Q7" s="7">
        <v>-90.628</v>
      </c>
      <c r="R7" s="7">
        <v>1095.066</v>
      </c>
    </row>
    <row r="8">
      <c r="A8" s="4"/>
      <c r="B8" s="5"/>
      <c r="C8" s="5"/>
      <c r="D8" s="6"/>
      <c r="E8" s="8"/>
      <c r="F8" s="8"/>
      <c r="G8" s="8"/>
      <c r="H8" s="9"/>
      <c r="I8" s="3"/>
      <c r="J8" s="3"/>
      <c r="K8" s="3"/>
      <c r="L8" s="7">
        <v>6.0</v>
      </c>
      <c r="M8" s="7">
        <v>76.0</v>
      </c>
      <c r="N8" s="7">
        <v>92.558</v>
      </c>
      <c r="O8" s="7">
        <v>50.36</v>
      </c>
      <c r="P8" s="7">
        <v>151.0</v>
      </c>
      <c r="Q8" s="7">
        <v>-85.426</v>
      </c>
      <c r="R8" s="7">
        <v>75.24</v>
      </c>
    </row>
    <row r="9">
      <c r="A9" s="4"/>
      <c r="B9" s="5"/>
      <c r="C9" s="5"/>
      <c r="D9" s="6"/>
      <c r="E9" s="8"/>
      <c r="F9" s="8"/>
      <c r="G9" s="8"/>
      <c r="H9" s="9"/>
      <c r="I9" s="3"/>
      <c r="J9" s="3"/>
      <c r="K9" s="3"/>
      <c r="L9" s="7">
        <v>7.0</v>
      </c>
      <c r="M9" s="7">
        <v>79.0</v>
      </c>
      <c r="N9" s="7">
        <v>118.316</v>
      </c>
      <c r="O9" s="7">
        <v>69.0</v>
      </c>
      <c r="P9" s="7">
        <v>163.0</v>
      </c>
      <c r="Q9" s="7">
        <v>90.0</v>
      </c>
      <c r="R9" s="7">
        <v>78.0</v>
      </c>
    </row>
    <row r="10">
      <c r="A10" s="4"/>
      <c r="B10" s="5"/>
      <c r="C10" s="5"/>
      <c r="D10" s="6"/>
      <c r="E10" s="8"/>
      <c r="F10" s="8"/>
      <c r="G10" s="8"/>
      <c r="H10" s="9"/>
      <c r="I10" s="3"/>
      <c r="J10" s="3"/>
      <c r="K10" s="3"/>
      <c r="L10" s="7">
        <v>8.0</v>
      </c>
      <c r="M10" s="7">
        <v>89.0</v>
      </c>
      <c r="N10" s="7">
        <v>103.777</v>
      </c>
      <c r="O10" s="7">
        <v>55.422</v>
      </c>
      <c r="P10" s="7">
        <v>187.667</v>
      </c>
      <c r="Q10" s="7">
        <v>82.147</v>
      </c>
      <c r="R10" s="7">
        <v>87.824</v>
      </c>
    </row>
    <row r="11">
      <c r="A11" s="4"/>
      <c r="B11" s="5"/>
      <c r="C11" s="5"/>
      <c r="D11" s="6"/>
      <c r="E11" s="8"/>
      <c r="F11" s="8"/>
      <c r="G11" s="8"/>
      <c r="H11" s="9"/>
      <c r="I11" s="3"/>
      <c r="J11" s="3"/>
      <c r="K11" s="3"/>
      <c r="L11" s="7">
        <v>9.0</v>
      </c>
      <c r="M11" s="7">
        <v>73.0</v>
      </c>
      <c r="N11" s="7">
        <v>70.37</v>
      </c>
      <c r="O11" s="7">
        <v>46.704</v>
      </c>
      <c r="P11" s="7">
        <v>108.535</v>
      </c>
      <c r="Q11" s="7">
        <v>-65.556</v>
      </c>
      <c r="R11" s="7">
        <v>72.498</v>
      </c>
    </row>
    <row r="12">
      <c r="A12" s="4"/>
      <c r="B12" s="5"/>
      <c r="C12" s="5"/>
      <c r="D12" s="6"/>
      <c r="E12" s="8"/>
      <c r="F12" s="8"/>
      <c r="G12" s="8"/>
      <c r="H12" s="9"/>
      <c r="I12" s="3"/>
      <c r="J12" s="3"/>
      <c r="K12" s="3"/>
      <c r="L12" s="8"/>
      <c r="M12" s="8"/>
      <c r="N12" s="8"/>
      <c r="O12" s="8"/>
      <c r="P12" s="8"/>
      <c r="Q12" s="8"/>
      <c r="R12" s="8"/>
    </row>
    <row r="13">
      <c r="A13" s="10"/>
      <c r="B13" s="10"/>
      <c r="C13" s="10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>
      <c r="A14" s="1"/>
      <c r="B14" s="3"/>
      <c r="C14" s="3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>
      <c r="A15" s="1" t="s">
        <v>20</v>
      </c>
      <c r="B15" s="1"/>
      <c r="C15" s="1"/>
      <c r="D15" s="2"/>
      <c r="E15" s="1"/>
      <c r="F15" s="1"/>
      <c r="G15" s="1"/>
      <c r="H15" s="1"/>
      <c r="I15" s="1"/>
      <c r="J15" s="3"/>
      <c r="K15" s="3"/>
      <c r="L15" s="3"/>
      <c r="M15" s="1"/>
      <c r="N15" s="1"/>
      <c r="O15" s="1"/>
      <c r="P15" s="3"/>
      <c r="Q15" s="3"/>
      <c r="R15" s="3"/>
    </row>
    <row r="16">
      <c r="A16" s="1" t="s">
        <v>1</v>
      </c>
      <c r="B16" s="1" t="s">
        <v>2</v>
      </c>
      <c r="C16" s="1" t="s">
        <v>3</v>
      </c>
      <c r="D16" s="2" t="s">
        <v>4</v>
      </c>
      <c r="E16" s="1" t="s">
        <v>5</v>
      </c>
      <c r="F16" s="1" t="s">
        <v>6</v>
      </c>
      <c r="G16" s="1" t="s">
        <v>7</v>
      </c>
      <c r="H16" s="1" t="s">
        <v>8</v>
      </c>
      <c r="I16" s="1" t="s">
        <v>9</v>
      </c>
      <c r="J16" s="3"/>
      <c r="K16" s="3"/>
      <c r="L16" s="3"/>
      <c r="M16" s="1" t="s">
        <v>7</v>
      </c>
      <c r="N16" s="1" t="s">
        <v>10</v>
      </c>
      <c r="O16" s="1" t="s">
        <v>11</v>
      </c>
      <c r="P16" s="1" t="s">
        <v>12</v>
      </c>
      <c r="Q16" s="1" t="s">
        <v>13</v>
      </c>
      <c r="R16" s="1" t="s">
        <v>14</v>
      </c>
    </row>
    <row r="17">
      <c r="A17" s="4">
        <v>41929.0</v>
      </c>
      <c r="B17" s="5" t="s">
        <v>15</v>
      </c>
      <c r="C17" s="5" t="s">
        <v>34</v>
      </c>
      <c r="D17" s="6" t="s">
        <v>32</v>
      </c>
      <c r="E17" s="7">
        <v>13.0</v>
      </c>
      <c r="F17" s="8">
        <v>1.0</v>
      </c>
      <c r="G17" s="7">
        <v>263.0</v>
      </c>
      <c r="H17" s="9" t="str">
        <f t="shared" ref="H17:H20" si="2">G17/$J$20</f>
        <v>28.77329505</v>
      </c>
      <c r="I17" s="7">
        <v>1389.0</v>
      </c>
      <c r="J17" s="1" t="s">
        <v>18</v>
      </c>
      <c r="K17" s="3"/>
      <c r="L17" s="7">
        <v>1.0</v>
      </c>
      <c r="M17" s="7">
        <v>1389.0</v>
      </c>
      <c r="N17" s="7">
        <v>125.971</v>
      </c>
      <c r="O17" s="7">
        <v>7.685</v>
      </c>
      <c r="P17" s="7">
        <v>236.775</v>
      </c>
      <c r="Q17" s="7">
        <v>-90.495</v>
      </c>
      <c r="R17" s="7">
        <v>1388.052</v>
      </c>
    </row>
    <row r="18">
      <c r="A18" s="4">
        <v>41929.0</v>
      </c>
      <c r="B18" s="5" t="s">
        <v>15</v>
      </c>
      <c r="C18" s="5" t="s">
        <v>34</v>
      </c>
      <c r="D18" s="6" t="s">
        <v>32</v>
      </c>
      <c r="E18" s="7">
        <v>14.0</v>
      </c>
      <c r="F18" s="8">
        <v>2.0</v>
      </c>
      <c r="G18" s="7">
        <v>184.0</v>
      </c>
      <c r="H18" s="9" t="str">
        <f t="shared" si="2"/>
        <v>20.13036612</v>
      </c>
      <c r="I18" s="7">
        <v>1401.0</v>
      </c>
      <c r="J18" s="9" t="str">
        <f>average(I17:I21)</f>
        <v>1393</v>
      </c>
      <c r="K18" s="3"/>
      <c r="L18" s="7">
        <v>2.0</v>
      </c>
      <c r="M18" s="7">
        <v>1401.0</v>
      </c>
      <c r="N18" s="7">
        <v>131.804</v>
      </c>
      <c r="O18" s="7">
        <v>3.32</v>
      </c>
      <c r="P18" s="7">
        <v>234.453</v>
      </c>
      <c r="Q18" s="7">
        <v>-90.655</v>
      </c>
      <c r="R18" s="7">
        <v>1400.091</v>
      </c>
    </row>
    <row r="19">
      <c r="A19" s="4">
        <v>41929.0</v>
      </c>
      <c r="B19" s="5" t="s">
        <v>15</v>
      </c>
      <c r="C19" s="5" t="s">
        <v>34</v>
      </c>
      <c r="D19" s="6" t="s">
        <v>32</v>
      </c>
      <c r="E19" s="7">
        <v>15.0</v>
      </c>
      <c r="F19" s="8">
        <v>3.0</v>
      </c>
      <c r="G19" s="7">
        <v>312.0</v>
      </c>
      <c r="H19" s="9" t="str">
        <f t="shared" si="2"/>
        <v>34.13409907</v>
      </c>
      <c r="I19" s="7">
        <v>1393.0</v>
      </c>
      <c r="J19" s="1" t="s">
        <v>19</v>
      </c>
      <c r="K19" s="3"/>
      <c r="L19" s="7">
        <v>3.0</v>
      </c>
      <c r="M19" s="7">
        <v>1393.0</v>
      </c>
      <c r="N19" s="7">
        <v>132.087</v>
      </c>
      <c r="O19" s="7">
        <v>3.0</v>
      </c>
      <c r="P19" s="7">
        <v>233.762</v>
      </c>
      <c r="Q19" s="7">
        <v>-90.659</v>
      </c>
      <c r="R19" s="7">
        <v>1392.092</v>
      </c>
    </row>
    <row r="20">
      <c r="A20" s="4">
        <v>41929.0</v>
      </c>
      <c r="B20" s="5" t="s">
        <v>15</v>
      </c>
      <c r="C20" s="5" t="s">
        <v>34</v>
      </c>
      <c r="D20" s="6" t="s">
        <v>32</v>
      </c>
      <c r="E20" s="7">
        <v>16.0</v>
      </c>
      <c r="F20" s="8">
        <v>4.0</v>
      </c>
      <c r="G20" s="7">
        <v>169.0</v>
      </c>
      <c r="H20" s="9" t="str">
        <f t="shared" si="2"/>
        <v>18.48930366</v>
      </c>
      <c r="I20" s="7">
        <v>1385.0</v>
      </c>
      <c r="J20" s="9" t="str">
        <f>J18/152.4</f>
        <v>9.140419948</v>
      </c>
      <c r="K20" s="3"/>
      <c r="L20" s="7">
        <v>4.0</v>
      </c>
      <c r="M20" s="7">
        <v>1385.0</v>
      </c>
      <c r="N20" s="7">
        <v>135.021</v>
      </c>
      <c r="O20" s="7">
        <v>6.906</v>
      </c>
      <c r="P20" s="7">
        <v>242.387</v>
      </c>
      <c r="Q20" s="7">
        <v>-90.331</v>
      </c>
      <c r="R20" s="7">
        <v>1384.023</v>
      </c>
    </row>
    <row r="21">
      <c r="A21" s="4"/>
      <c r="B21" s="5"/>
      <c r="C21" s="5"/>
      <c r="D21" s="6"/>
      <c r="E21" s="8"/>
      <c r="F21" s="8"/>
      <c r="G21" s="8"/>
      <c r="H21" s="9"/>
      <c r="I21" s="7">
        <v>1397.0</v>
      </c>
      <c r="J21" s="3"/>
      <c r="K21" s="3"/>
      <c r="L21" s="7">
        <v>5.0</v>
      </c>
      <c r="M21" s="7">
        <v>1397.0</v>
      </c>
      <c r="N21" s="7">
        <v>136.838</v>
      </c>
      <c r="O21" s="7">
        <v>6.219</v>
      </c>
      <c r="P21" s="7">
        <v>233.458</v>
      </c>
      <c r="Q21" s="7">
        <v>-90.164</v>
      </c>
      <c r="R21" s="7">
        <v>1396.006</v>
      </c>
    </row>
    <row r="22">
      <c r="A22" s="4"/>
      <c r="B22" s="5"/>
      <c r="C22" s="5"/>
      <c r="D22" s="6"/>
      <c r="E22" s="8"/>
      <c r="F22" s="8"/>
      <c r="G22" s="8"/>
      <c r="H22" s="9"/>
      <c r="I22" s="3"/>
      <c r="J22" s="3"/>
      <c r="K22" s="3"/>
      <c r="L22" s="7">
        <v>6.0</v>
      </c>
      <c r="M22" s="7">
        <v>263.0</v>
      </c>
      <c r="N22" s="7">
        <v>98.445</v>
      </c>
      <c r="O22" s="7">
        <v>56.208</v>
      </c>
      <c r="P22" s="7">
        <v>149.0</v>
      </c>
      <c r="Q22" s="7">
        <v>-161.288</v>
      </c>
      <c r="R22" s="7">
        <v>261.84</v>
      </c>
    </row>
    <row r="23">
      <c r="A23" s="4"/>
      <c r="B23" s="5"/>
      <c r="C23" s="5"/>
      <c r="D23" s="6"/>
      <c r="E23" s="8"/>
      <c r="F23" s="8"/>
      <c r="G23" s="8"/>
      <c r="H23" s="9"/>
      <c r="I23" s="3"/>
      <c r="J23" s="3"/>
      <c r="K23" s="3"/>
      <c r="L23" s="7">
        <v>7.0</v>
      </c>
      <c r="M23" s="7">
        <v>184.0</v>
      </c>
      <c r="N23" s="7">
        <v>109.523</v>
      </c>
      <c r="O23" s="7">
        <v>55.448</v>
      </c>
      <c r="P23" s="7">
        <v>146.703</v>
      </c>
      <c r="Q23" s="7">
        <v>143.881</v>
      </c>
      <c r="R23" s="7">
        <v>183.216</v>
      </c>
    </row>
    <row r="24">
      <c r="A24" s="4"/>
      <c r="B24" s="5"/>
      <c r="C24" s="5"/>
      <c r="D24" s="6"/>
      <c r="E24" s="8"/>
      <c r="F24" s="8"/>
      <c r="G24" s="8"/>
      <c r="H24" s="9"/>
      <c r="I24" s="3"/>
      <c r="J24" s="3"/>
      <c r="K24" s="3"/>
      <c r="L24" s="7">
        <v>8.0</v>
      </c>
      <c r="M24" s="7">
        <v>312.0</v>
      </c>
      <c r="N24" s="7">
        <v>116.704</v>
      </c>
      <c r="O24" s="7">
        <v>23.568</v>
      </c>
      <c r="P24" s="7">
        <v>186.626</v>
      </c>
      <c r="Q24" s="7">
        <v>142.836</v>
      </c>
      <c r="R24" s="7">
        <v>311.204</v>
      </c>
    </row>
    <row r="25">
      <c r="A25" s="4"/>
      <c r="B25" s="5"/>
      <c r="C25" s="5"/>
      <c r="D25" s="6"/>
      <c r="E25" s="8"/>
      <c r="F25" s="8"/>
      <c r="G25" s="8"/>
      <c r="H25" s="9"/>
      <c r="I25" s="3"/>
      <c r="J25" s="3"/>
      <c r="K25" s="3"/>
      <c r="L25" s="7">
        <v>9.0</v>
      </c>
      <c r="M25" s="7">
        <v>169.0</v>
      </c>
      <c r="N25" s="7">
        <v>93.002</v>
      </c>
      <c r="O25" s="7">
        <v>47.667</v>
      </c>
      <c r="P25" s="7">
        <v>138.548</v>
      </c>
      <c r="Q25" s="7">
        <v>-91.364</v>
      </c>
      <c r="R25" s="7">
        <v>168.048</v>
      </c>
    </row>
    <row r="26">
      <c r="A26" s="4"/>
      <c r="B26" s="5"/>
      <c r="C26" s="5"/>
      <c r="D26" s="6"/>
      <c r="E26" s="8"/>
      <c r="F26" s="8"/>
      <c r="G26" s="8"/>
      <c r="H26" s="9"/>
      <c r="I26" s="3"/>
      <c r="J26" s="3"/>
      <c r="K26" s="3"/>
      <c r="L26" s="8"/>
      <c r="M26" s="8"/>
      <c r="N26" s="8"/>
      <c r="O26" s="8"/>
      <c r="P26" s="8"/>
      <c r="Q26" s="8"/>
      <c r="R26" s="8"/>
    </row>
    <row r="27">
      <c r="A27" s="10"/>
      <c r="B27" s="10"/>
      <c r="C27" s="10"/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>
      <c r="A28" s="1"/>
      <c r="B28" s="3"/>
      <c r="C28" s="3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>
      <c r="A29" s="1" t="s">
        <v>21</v>
      </c>
      <c r="B29" s="3"/>
      <c r="C29" s="3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>
      <c r="A30" s="1"/>
      <c r="B30" s="1" t="s">
        <v>2</v>
      </c>
      <c r="C30" s="1" t="s">
        <v>3</v>
      </c>
      <c r="D30" s="2" t="s">
        <v>4</v>
      </c>
      <c r="E30" s="1" t="s">
        <v>5</v>
      </c>
      <c r="F30" s="1" t="s">
        <v>6</v>
      </c>
      <c r="G30" s="1" t="s">
        <v>22</v>
      </c>
      <c r="H30" s="1" t="s">
        <v>23</v>
      </c>
      <c r="I30" s="3"/>
      <c r="J30" s="1" t="s">
        <v>24</v>
      </c>
      <c r="K30" s="3"/>
      <c r="L30" s="12" t="s">
        <v>25</v>
      </c>
      <c r="M30" s="3"/>
      <c r="N30" s="3"/>
      <c r="O30" s="3"/>
      <c r="P30" s="3"/>
      <c r="Q30" s="3"/>
      <c r="R30" s="3"/>
    </row>
    <row r="31">
      <c r="A31" s="4"/>
      <c r="B31" s="5" t="s">
        <v>15</v>
      </c>
      <c r="C31" s="5" t="s">
        <v>34</v>
      </c>
      <c r="D31" s="6" t="s">
        <v>32</v>
      </c>
      <c r="E31" s="7">
        <v>13.0</v>
      </c>
      <c r="F31" s="8">
        <v>1.0</v>
      </c>
      <c r="G31" s="9" t="str">
        <f t="shared" ref="G31:G34" si="3">H17-H3</f>
        <v>18.22850262</v>
      </c>
      <c r="H31" s="9" t="str">
        <f t="shared" ref="H31:H34" si="4">G31/$J$31</f>
        <v>0.04278991226</v>
      </c>
      <c r="I31" s="3"/>
      <c r="J31" s="7">
        <v>426.0</v>
      </c>
      <c r="K31" s="3"/>
      <c r="L31" s="13" t="str">
        <f>average(G31:G34)</f>
        <v>14.38604492</v>
      </c>
      <c r="M31" s="3"/>
      <c r="N31" s="3"/>
      <c r="O31" s="3"/>
      <c r="P31" s="3"/>
      <c r="Q31" s="3"/>
      <c r="R31" s="3"/>
    </row>
    <row r="32">
      <c r="A32" s="4"/>
      <c r="B32" s="5" t="s">
        <v>15</v>
      </c>
      <c r="C32" s="5" t="s">
        <v>34</v>
      </c>
      <c r="D32" s="6" t="s">
        <v>32</v>
      </c>
      <c r="E32" s="7">
        <v>14.0</v>
      </c>
      <c r="F32" s="8">
        <v>2.0</v>
      </c>
      <c r="G32" s="9" t="str">
        <f t="shared" si="3"/>
        <v>9.169331885</v>
      </c>
      <c r="H32" s="9" t="str">
        <f t="shared" si="4"/>
        <v>0.02152425325</v>
      </c>
      <c r="I32" s="3"/>
      <c r="J32" s="1" t="s">
        <v>26</v>
      </c>
      <c r="K32" s="3"/>
      <c r="L32" s="3"/>
      <c r="M32" s="3"/>
      <c r="N32" s="3"/>
      <c r="O32" s="3"/>
      <c r="P32" s="3"/>
      <c r="Q32" s="3"/>
      <c r="R32" s="3"/>
    </row>
    <row r="33">
      <c r="A33" s="4"/>
      <c r="B33" s="5" t="s">
        <v>15</v>
      </c>
      <c r="C33" s="5" t="s">
        <v>34</v>
      </c>
      <c r="D33" s="6" t="s">
        <v>32</v>
      </c>
      <c r="E33" s="7">
        <v>15.0</v>
      </c>
      <c r="F33" s="8">
        <v>3.0</v>
      </c>
      <c r="G33" s="9" t="str">
        <f t="shared" si="3"/>
        <v>21.78559215</v>
      </c>
      <c r="H33" s="9" t="str">
        <f t="shared" si="4"/>
        <v>0.05113988767</v>
      </c>
      <c r="I33" s="3"/>
      <c r="J33" s="9" t="str">
        <f>average(H31:H34)</f>
        <v>0.03377005851</v>
      </c>
      <c r="K33" s="3"/>
      <c r="L33" s="3"/>
      <c r="M33" s="3"/>
      <c r="N33" s="3"/>
      <c r="O33" s="3"/>
      <c r="P33" s="3"/>
      <c r="Q33" s="3"/>
      <c r="R33" s="3"/>
    </row>
    <row r="34">
      <c r="A34" s="4"/>
      <c r="B34" s="5" t="s">
        <v>15</v>
      </c>
      <c r="C34" s="5" t="s">
        <v>34</v>
      </c>
      <c r="D34" s="6" t="s">
        <v>32</v>
      </c>
      <c r="E34" s="7">
        <v>16.0</v>
      </c>
      <c r="F34" s="8">
        <v>4.0</v>
      </c>
      <c r="G34" s="9" t="str">
        <f t="shared" si="3"/>
        <v>8.360753042</v>
      </c>
      <c r="H34" s="9" t="str">
        <f t="shared" si="4"/>
        <v>0.01962618085</v>
      </c>
      <c r="I34" s="3"/>
      <c r="J34" s="3"/>
      <c r="K34" s="3"/>
      <c r="L34" s="3"/>
      <c r="M34" s="3"/>
      <c r="N34" s="3"/>
      <c r="O34" s="3"/>
      <c r="P34" s="3"/>
      <c r="Q34" s="3"/>
      <c r="R34" s="3"/>
    </row>
    <row r="35">
      <c r="A35" s="4"/>
      <c r="B35" s="5"/>
      <c r="C35" s="5"/>
      <c r="D35" s="6"/>
      <c r="E35" s="8"/>
      <c r="F35" s="8"/>
      <c r="G35" s="9"/>
      <c r="H35" s="9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>
      <c r="A36" s="4"/>
      <c r="B36" s="5"/>
      <c r="C36" s="5"/>
      <c r="D36" s="6"/>
      <c r="E36" s="8"/>
      <c r="F36" s="8"/>
      <c r="G36" s="9"/>
      <c r="H36" s="9"/>
      <c r="I36" s="3"/>
      <c r="J36" s="1" t="s">
        <v>27</v>
      </c>
      <c r="K36" s="3"/>
      <c r="L36" s="3"/>
      <c r="M36" s="3"/>
      <c r="N36" s="3"/>
      <c r="O36" s="3"/>
      <c r="P36" s="3"/>
      <c r="Q36" s="3"/>
      <c r="R36" s="3"/>
    </row>
    <row r="37">
      <c r="A37" s="4"/>
      <c r="B37" s="5"/>
      <c r="C37" s="5"/>
      <c r="D37" s="6"/>
      <c r="E37" s="8"/>
      <c r="F37" s="8"/>
      <c r="G37" s="9"/>
      <c r="H37" s="9"/>
      <c r="I37" s="3"/>
      <c r="J37" s="8">
        <v>24.0</v>
      </c>
      <c r="K37" s="3"/>
      <c r="L37" s="3"/>
      <c r="M37" s="3"/>
      <c r="N37" s="3"/>
      <c r="O37" s="3"/>
      <c r="P37" s="3"/>
      <c r="Q37" s="3"/>
      <c r="R37" s="3"/>
    </row>
    <row r="38">
      <c r="A38" s="4"/>
      <c r="B38" s="5"/>
      <c r="C38" s="5"/>
      <c r="D38" s="6"/>
      <c r="E38" s="8"/>
      <c r="F38" s="8"/>
      <c r="G38" s="9"/>
      <c r="H38" s="9"/>
      <c r="I38" s="3"/>
      <c r="J38" s="1" t="s">
        <v>28</v>
      </c>
      <c r="K38" s="3"/>
      <c r="L38" s="3"/>
      <c r="M38" s="3"/>
      <c r="N38" s="3"/>
      <c r="O38" s="3"/>
      <c r="P38" s="3"/>
      <c r="Q38" s="3"/>
      <c r="R38" s="3"/>
    </row>
    <row r="39">
      <c r="A39" s="4"/>
      <c r="B39" s="5"/>
      <c r="C39" s="5"/>
      <c r="D39" s="6"/>
      <c r="E39" s="8"/>
      <c r="F39" s="8"/>
      <c r="G39" s="9"/>
      <c r="H39" s="9"/>
      <c r="I39" s="3"/>
      <c r="J39" s="7">
        <v>4.0</v>
      </c>
      <c r="K39" s="3"/>
      <c r="L39" s="3"/>
      <c r="M39" s="3"/>
      <c r="N39" s="3"/>
      <c r="O39" s="3"/>
      <c r="P39" s="3"/>
      <c r="Q39" s="3"/>
      <c r="R39" s="3"/>
    </row>
    <row r="40">
      <c r="A40" s="4"/>
      <c r="B40" s="5"/>
      <c r="C40" s="5"/>
      <c r="D40" s="6"/>
      <c r="E40" s="8"/>
      <c r="F40" s="8"/>
      <c r="G40" s="9"/>
      <c r="H40" s="9"/>
      <c r="I40" s="3"/>
      <c r="J40" s="1" t="s">
        <v>21</v>
      </c>
      <c r="K40" s="3"/>
      <c r="L40" s="3"/>
      <c r="M40" s="3"/>
      <c r="N40" s="3"/>
      <c r="O40" s="3"/>
      <c r="P40" s="3"/>
      <c r="Q40" s="3"/>
      <c r="R40" s="3"/>
    </row>
    <row r="41">
      <c r="A41" s="4"/>
      <c r="B41" s="5"/>
      <c r="C41" s="5"/>
      <c r="D41" s="6"/>
      <c r="E41" s="8"/>
      <c r="F41" s="8"/>
      <c r="G41" s="9"/>
      <c r="H41" s="9"/>
      <c r="I41" s="3"/>
      <c r="J41" s="7">
        <v>20.0</v>
      </c>
      <c r="K41" s="3"/>
      <c r="L41" s="3"/>
      <c r="M41" s="3"/>
      <c r="N41" s="3"/>
      <c r="O41" s="3"/>
      <c r="P41" s="3"/>
      <c r="Q41" s="3"/>
      <c r="R41" s="3"/>
    </row>
    <row r="42">
      <c r="A42" s="4"/>
      <c r="B42" s="5"/>
      <c r="C42" s="5"/>
      <c r="D42" s="6"/>
      <c r="E42" s="8"/>
      <c r="F42" s="8"/>
      <c r="G42" s="9"/>
      <c r="H42" s="9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>
      <c r="A43" s="4"/>
      <c r="B43" s="5"/>
      <c r="C43" s="5"/>
      <c r="D43" s="6"/>
      <c r="E43" s="8"/>
      <c r="F43" s="8"/>
      <c r="G43" s="9"/>
      <c r="H43" s="9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>
      <c r="A44" s="4"/>
      <c r="B44" s="5"/>
      <c r="C44" s="5"/>
      <c r="D44" s="6"/>
      <c r="E44" s="8"/>
      <c r="F44" s="8"/>
      <c r="G44" s="9"/>
      <c r="H44" s="9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>
      <c r="A45" s="4"/>
      <c r="B45" s="5"/>
      <c r="C45" s="5"/>
      <c r="D45" s="6"/>
      <c r="E45" s="8"/>
      <c r="F45" s="8"/>
      <c r="G45" s="9"/>
      <c r="H45" s="9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>
      <c r="A46" s="4"/>
      <c r="B46" s="5"/>
      <c r="C46" s="5"/>
      <c r="D46" s="6"/>
      <c r="E46" s="8"/>
      <c r="F46" s="8"/>
      <c r="G46" s="9"/>
      <c r="H46" s="9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>
      <c r="A47" s="4"/>
      <c r="B47" s="5"/>
      <c r="C47" s="5"/>
      <c r="D47" s="6"/>
      <c r="E47" s="8"/>
      <c r="F47" s="8"/>
      <c r="G47" s="9"/>
      <c r="H47" s="9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>
      <c r="A48" s="4"/>
      <c r="B48" s="5"/>
      <c r="C48" s="5"/>
      <c r="D48" s="6"/>
      <c r="E48" s="8"/>
      <c r="F48" s="8"/>
      <c r="G48" s="9"/>
      <c r="H48" s="9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>
      <c r="A49" s="1"/>
      <c r="B49" s="3"/>
      <c r="C49" s="3"/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4" t="s">
        <v>29</v>
      </c>
      <c r="B1" s="10"/>
      <c r="C1" s="10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5"/>
      <c r="T1" s="15"/>
      <c r="U1" s="15"/>
      <c r="V1" s="15"/>
      <c r="W1" s="15"/>
      <c r="X1" s="15"/>
      <c r="Y1" s="15"/>
      <c r="Z1" s="15"/>
    </row>
    <row r="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>
      <c r="A3" s="1" t="s">
        <v>0</v>
      </c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>
      <c r="A4" s="1" t="s">
        <v>1</v>
      </c>
      <c r="B4" s="1" t="s">
        <v>2</v>
      </c>
      <c r="C4" s="1" t="s">
        <v>3</v>
      </c>
      <c r="D4" s="2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3"/>
      <c r="K4" s="3"/>
      <c r="L4" s="3"/>
      <c r="M4" s="1" t="s">
        <v>7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</row>
    <row r="5">
      <c r="A5" s="4">
        <v>41505.0</v>
      </c>
      <c r="B5" s="5" t="s">
        <v>15</v>
      </c>
      <c r="C5" s="5" t="s">
        <v>16</v>
      </c>
      <c r="D5" s="6" t="s">
        <v>30</v>
      </c>
      <c r="E5" s="8"/>
      <c r="F5" s="8">
        <v>1.0</v>
      </c>
      <c r="G5" s="8"/>
      <c r="H5" s="9"/>
      <c r="I5" s="8"/>
      <c r="J5" s="1" t="s">
        <v>18</v>
      </c>
      <c r="K5" s="3"/>
      <c r="L5" s="8"/>
      <c r="M5" s="8"/>
      <c r="N5" s="8"/>
      <c r="O5" s="8"/>
      <c r="P5" s="8"/>
      <c r="Q5" s="8"/>
      <c r="R5" s="8"/>
    </row>
    <row r="6">
      <c r="A6" s="4">
        <v>41505.0</v>
      </c>
      <c r="B6" s="5" t="s">
        <v>15</v>
      </c>
      <c r="C6" s="5" t="s">
        <v>16</v>
      </c>
      <c r="D6" s="6" t="s">
        <v>30</v>
      </c>
      <c r="E6" s="8"/>
      <c r="F6" s="8">
        <v>2.0</v>
      </c>
      <c r="G6" s="8"/>
      <c r="H6" s="9"/>
      <c r="I6" s="8"/>
      <c r="J6" s="9"/>
      <c r="K6" s="3"/>
      <c r="L6" s="8"/>
      <c r="M6" s="8"/>
      <c r="N6" s="8"/>
      <c r="O6" s="8"/>
      <c r="P6" s="8"/>
      <c r="Q6" s="8"/>
      <c r="R6" s="8"/>
    </row>
    <row r="7">
      <c r="A7" s="4">
        <v>41505.0</v>
      </c>
      <c r="B7" s="5" t="s">
        <v>15</v>
      </c>
      <c r="C7" s="5" t="s">
        <v>16</v>
      </c>
      <c r="D7" s="6" t="s">
        <v>30</v>
      </c>
      <c r="E7" s="8"/>
      <c r="F7" s="8">
        <v>3.0</v>
      </c>
      <c r="G7" s="8"/>
      <c r="H7" s="9"/>
      <c r="I7" s="8"/>
      <c r="J7" s="1" t="s">
        <v>19</v>
      </c>
      <c r="K7" s="3"/>
      <c r="L7" s="8"/>
      <c r="M7" s="8"/>
      <c r="N7" s="8"/>
      <c r="O7" s="8"/>
      <c r="P7" s="8"/>
      <c r="Q7" s="8"/>
      <c r="R7" s="8"/>
    </row>
    <row r="8">
      <c r="A8" s="4">
        <v>41505.0</v>
      </c>
      <c r="B8" s="5" t="s">
        <v>15</v>
      </c>
      <c r="C8" s="5" t="s">
        <v>16</v>
      </c>
      <c r="D8" s="6" t="s">
        <v>30</v>
      </c>
      <c r="E8" s="8"/>
      <c r="F8" s="8">
        <v>4.0</v>
      </c>
      <c r="G8" s="8"/>
      <c r="H8" s="9"/>
      <c r="I8" s="8"/>
      <c r="J8" s="9"/>
      <c r="K8" s="3"/>
      <c r="L8" s="8"/>
      <c r="M8" s="8"/>
      <c r="N8" s="8"/>
      <c r="O8" s="8"/>
      <c r="P8" s="8"/>
      <c r="Q8" s="8"/>
      <c r="R8" s="8"/>
    </row>
    <row r="9">
      <c r="A9" s="4">
        <v>41505.0</v>
      </c>
      <c r="B9" s="5" t="s">
        <v>15</v>
      </c>
      <c r="C9" s="5" t="s">
        <v>16</v>
      </c>
      <c r="D9" s="6" t="s">
        <v>30</v>
      </c>
      <c r="E9" s="8"/>
      <c r="F9" s="8">
        <v>5.0</v>
      </c>
      <c r="G9" s="8"/>
      <c r="H9" s="9"/>
      <c r="I9" s="8"/>
      <c r="J9" s="3"/>
      <c r="K9" s="3"/>
      <c r="L9" s="8"/>
      <c r="M9" s="8"/>
      <c r="N9" s="8"/>
      <c r="O9" s="8"/>
      <c r="P9" s="8"/>
      <c r="Q9" s="8"/>
      <c r="R9" s="8"/>
    </row>
    <row r="10">
      <c r="A10" s="4">
        <v>41505.0</v>
      </c>
      <c r="B10" s="5" t="s">
        <v>15</v>
      </c>
      <c r="C10" s="5" t="s">
        <v>16</v>
      </c>
      <c r="D10" s="6" t="s">
        <v>30</v>
      </c>
      <c r="E10" s="8"/>
      <c r="F10" s="8">
        <v>6.0</v>
      </c>
      <c r="G10" s="8"/>
      <c r="H10" s="9"/>
      <c r="I10" s="3"/>
      <c r="J10" s="3"/>
      <c r="K10" s="3"/>
      <c r="L10" s="8"/>
      <c r="M10" s="8"/>
      <c r="N10" s="8"/>
      <c r="O10" s="8"/>
      <c r="P10" s="8"/>
      <c r="Q10" s="8"/>
      <c r="R10" s="8"/>
    </row>
    <row r="11">
      <c r="A11" s="4">
        <v>41505.0</v>
      </c>
      <c r="B11" s="5" t="s">
        <v>15</v>
      </c>
      <c r="C11" s="5" t="s">
        <v>16</v>
      </c>
      <c r="D11" s="6" t="s">
        <v>30</v>
      </c>
      <c r="E11" s="8"/>
      <c r="F11" s="8">
        <v>7.0</v>
      </c>
      <c r="G11" s="8"/>
      <c r="H11" s="9"/>
      <c r="I11" s="3"/>
      <c r="J11" s="3"/>
      <c r="K11" s="3"/>
      <c r="L11" s="8"/>
      <c r="M11" s="8"/>
      <c r="N11" s="8"/>
      <c r="O11" s="8"/>
      <c r="P11" s="8"/>
      <c r="Q11" s="8"/>
      <c r="R11" s="8"/>
    </row>
    <row r="12">
      <c r="A12" s="4">
        <v>41505.0</v>
      </c>
      <c r="B12" s="5" t="s">
        <v>15</v>
      </c>
      <c r="C12" s="5" t="s">
        <v>16</v>
      </c>
      <c r="D12" s="6" t="s">
        <v>30</v>
      </c>
      <c r="E12" s="8"/>
      <c r="F12" s="8">
        <v>8.0</v>
      </c>
      <c r="G12" s="8"/>
      <c r="H12" s="9"/>
      <c r="I12" s="3"/>
      <c r="J12" s="3"/>
      <c r="K12" s="3"/>
      <c r="L12" s="8"/>
      <c r="M12" s="8"/>
      <c r="N12" s="8"/>
      <c r="O12" s="8"/>
      <c r="P12" s="8"/>
      <c r="Q12" s="8"/>
      <c r="R12" s="8"/>
    </row>
    <row r="13">
      <c r="A13" s="4">
        <v>41505.0</v>
      </c>
      <c r="B13" s="5" t="s">
        <v>15</v>
      </c>
      <c r="C13" s="5" t="s">
        <v>16</v>
      </c>
      <c r="D13" s="6" t="s">
        <v>30</v>
      </c>
      <c r="E13" s="8"/>
      <c r="F13" s="8">
        <v>9.0</v>
      </c>
      <c r="G13" s="8"/>
      <c r="H13" s="9"/>
      <c r="I13" s="3"/>
      <c r="J13" s="3"/>
      <c r="K13" s="3"/>
      <c r="L13" s="8"/>
      <c r="M13" s="8"/>
      <c r="N13" s="8"/>
      <c r="O13" s="8"/>
      <c r="P13" s="8"/>
      <c r="Q13" s="8"/>
      <c r="R13" s="8"/>
    </row>
    <row r="14">
      <c r="A14" s="4">
        <v>41505.0</v>
      </c>
      <c r="B14" s="5" t="s">
        <v>15</v>
      </c>
      <c r="C14" s="5" t="s">
        <v>16</v>
      </c>
      <c r="D14" s="6" t="s">
        <v>30</v>
      </c>
      <c r="E14" s="8"/>
      <c r="F14" s="8">
        <v>10.0</v>
      </c>
      <c r="G14" s="8"/>
      <c r="H14" s="9"/>
      <c r="I14" s="3"/>
      <c r="J14" s="3"/>
      <c r="K14" s="3"/>
      <c r="L14" s="8"/>
      <c r="M14" s="8"/>
      <c r="N14" s="8"/>
      <c r="O14" s="8"/>
      <c r="P14" s="8"/>
      <c r="Q14" s="8"/>
      <c r="R14" s="8"/>
    </row>
    <row r="15">
      <c r="A15" s="4">
        <v>41505.0</v>
      </c>
      <c r="B15" s="5" t="s">
        <v>15</v>
      </c>
      <c r="C15" s="5" t="s">
        <v>16</v>
      </c>
      <c r="D15" s="6" t="s">
        <v>30</v>
      </c>
      <c r="E15" s="8"/>
      <c r="F15" s="8">
        <v>11.0</v>
      </c>
      <c r="G15" s="8"/>
      <c r="H15" s="9"/>
      <c r="I15" s="3"/>
      <c r="J15" s="3"/>
      <c r="K15" s="3"/>
      <c r="L15" s="8"/>
      <c r="M15" s="8"/>
      <c r="N15" s="8"/>
      <c r="O15" s="8"/>
      <c r="P15" s="8"/>
      <c r="Q15" s="8"/>
      <c r="R15" s="8"/>
    </row>
    <row r="16">
      <c r="A16" s="4">
        <v>41505.0</v>
      </c>
      <c r="B16" s="5" t="s">
        <v>15</v>
      </c>
      <c r="C16" s="5" t="s">
        <v>16</v>
      </c>
      <c r="D16" s="6" t="s">
        <v>30</v>
      </c>
      <c r="E16" s="8"/>
      <c r="F16" s="8">
        <v>12.0</v>
      </c>
      <c r="G16" s="8"/>
      <c r="H16" s="9"/>
      <c r="I16" s="3"/>
      <c r="J16" s="3"/>
      <c r="K16" s="3"/>
      <c r="L16" s="8"/>
      <c r="M16" s="8"/>
      <c r="N16" s="8"/>
      <c r="O16" s="8"/>
      <c r="P16" s="8"/>
      <c r="Q16" s="8"/>
      <c r="R16" s="8"/>
    </row>
    <row r="17">
      <c r="A17" s="4">
        <v>41505.0</v>
      </c>
      <c r="B17" s="5" t="s">
        <v>15</v>
      </c>
      <c r="C17" s="5" t="s">
        <v>16</v>
      </c>
      <c r="D17" s="6" t="s">
        <v>30</v>
      </c>
      <c r="E17" s="8"/>
      <c r="F17" s="8">
        <v>13.0</v>
      </c>
      <c r="G17" s="8"/>
      <c r="H17" s="9"/>
      <c r="I17" s="3"/>
      <c r="J17" s="3"/>
      <c r="K17" s="3"/>
      <c r="L17" s="8"/>
      <c r="M17" s="8"/>
      <c r="N17" s="8"/>
      <c r="O17" s="8"/>
      <c r="P17" s="8"/>
      <c r="Q17" s="8"/>
      <c r="R17" s="8"/>
    </row>
    <row r="18">
      <c r="A18" s="4">
        <v>41505.0</v>
      </c>
      <c r="B18" s="5" t="s">
        <v>15</v>
      </c>
      <c r="C18" s="5" t="s">
        <v>16</v>
      </c>
      <c r="D18" s="6" t="s">
        <v>30</v>
      </c>
      <c r="E18" s="8"/>
      <c r="F18" s="8">
        <v>14.0</v>
      </c>
      <c r="G18" s="8"/>
      <c r="H18" s="9"/>
      <c r="I18" s="3"/>
      <c r="J18" s="3"/>
      <c r="K18" s="3"/>
      <c r="L18" s="8"/>
      <c r="M18" s="8"/>
      <c r="N18" s="8"/>
      <c r="O18" s="8"/>
      <c r="P18" s="8"/>
      <c r="Q18" s="8"/>
      <c r="R18" s="8"/>
    </row>
    <row r="19">
      <c r="A19" s="4">
        <v>41505.0</v>
      </c>
      <c r="B19" s="5" t="s">
        <v>15</v>
      </c>
      <c r="C19" s="5" t="s">
        <v>16</v>
      </c>
      <c r="D19" s="6" t="s">
        <v>30</v>
      </c>
      <c r="E19" s="8"/>
      <c r="F19" s="8">
        <v>15.0</v>
      </c>
      <c r="G19" s="8"/>
      <c r="H19" s="9"/>
      <c r="I19" s="3"/>
      <c r="J19" s="3"/>
      <c r="K19" s="3"/>
      <c r="L19" s="8"/>
      <c r="M19" s="8"/>
      <c r="N19" s="8"/>
      <c r="O19" s="8"/>
      <c r="P19" s="8"/>
      <c r="Q19" s="8"/>
      <c r="R19" s="8"/>
    </row>
    <row r="20">
      <c r="A20" s="4">
        <v>41505.0</v>
      </c>
      <c r="B20" s="5" t="s">
        <v>15</v>
      </c>
      <c r="C20" s="5" t="s">
        <v>16</v>
      </c>
      <c r="D20" s="6" t="s">
        <v>30</v>
      </c>
      <c r="E20" s="8"/>
      <c r="F20" s="8">
        <v>16.0</v>
      </c>
      <c r="G20" s="8"/>
      <c r="H20" s="9"/>
      <c r="I20" s="3"/>
      <c r="J20" s="3"/>
      <c r="K20" s="3"/>
      <c r="L20" s="8"/>
      <c r="M20" s="8"/>
      <c r="N20" s="8"/>
      <c r="O20" s="8"/>
      <c r="P20" s="8"/>
      <c r="Q20" s="8"/>
      <c r="R20" s="8"/>
    </row>
    <row r="21">
      <c r="A21" s="4">
        <v>41505.0</v>
      </c>
      <c r="B21" s="5" t="s">
        <v>15</v>
      </c>
      <c r="C21" s="5" t="s">
        <v>16</v>
      </c>
      <c r="D21" s="6" t="s">
        <v>30</v>
      </c>
      <c r="E21" s="8"/>
      <c r="F21" s="8">
        <v>17.0</v>
      </c>
      <c r="G21" s="8"/>
      <c r="H21" s="9"/>
      <c r="I21" s="3"/>
      <c r="J21" s="3"/>
      <c r="K21" s="3"/>
      <c r="L21" s="8"/>
      <c r="M21" s="8"/>
      <c r="N21" s="8"/>
      <c r="O21" s="8"/>
      <c r="P21" s="8"/>
      <c r="Q21" s="8"/>
      <c r="R21" s="8"/>
    </row>
    <row r="22">
      <c r="A22" s="4">
        <v>41505.0</v>
      </c>
      <c r="B22" s="5" t="s">
        <v>15</v>
      </c>
      <c r="C22" s="5" t="s">
        <v>16</v>
      </c>
      <c r="D22" s="6" t="s">
        <v>30</v>
      </c>
      <c r="E22" s="8"/>
      <c r="F22" s="8">
        <v>18.0</v>
      </c>
      <c r="G22" s="8"/>
      <c r="H22" s="9"/>
      <c r="I22" s="3"/>
      <c r="J22" s="3"/>
      <c r="K22" s="3"/>
      <c r="L22" s="8"/>
      <c r="M22" s="8"/>
      <c r="N22" s="8"/>
      <c r="O22" s="8"/>
      <c r="P22" s="8"/>
      <c r="Q22" s="8"/>
      <c r="R22" s="8"/>
    </row>
    <row r="23">
      <c r="A23" s="1"/>
      <c r="B23" s="3"/>
      <c r="C23" s="3"/>
      <c r="D23" s="2"/>
      <c r="E23" s="3"/>
      <c r="F23" s="3"/>
      <c r="G23" s="3"/>
      <c r="H23" s="3"/>
      <c r="I23" s="3"/>
      <c r="J23" s="3"/>
      <c r="K23" s="3"/>
      <c r="L23" s="8"/>
      <c r="M23" s="8"/>
      <c r="N23" s="8"/>
      <c r="O23" s="8"/>
      <c r="P23" s="8"/>
      <c r="Q23" s="8"/>
      <c r="R23" s="8"/>
    </row>
    <row r="24">
      <c r="A24" s="1"/>
      <c r="B24" s="3"/>
      <c r="C24" s="3"/>
      <c r="D24" s="2"/>
      <c r="E24" s="3"/>
      <c r="F24" s="3"/>
      <c r="G24" s="3"/>
      <c r="H24" s="3"/>
      <c r="I24" s="3"/>
      <c r="J24" s="3"/>
      <c r="K24" s="3"/>
      <c r="L24" s="8"/>
      <c r="M24" s="8"/>
      <c r="N24" s="8"/>
      <c r="O24" s="8"/>
      <c r="P24" s="8"/>
      <c r="Q24" s="8"/>
      <c r="R24" s="8"/>
    </row>
    <row r="25">
      <c r="A25" s="1"/>
      <c r="B25" s="3"/>
      <c r="C25" s="3"/>
      <c r="D25" s="2"/>
      <c r="E25" s="3"/>
      <c r="F25" s="3"/>
      <c r="G25" s="3"/>
      <c r="H25" s="3"/>
      <c r="I25" s="3"/>
      <c r="J25" s="3"/>
      <c r="K25" s="3"/>
      <c r="L25" s="8"/>
      <c r="M25" s="8"/>
      <c r="N25" s="8"/>
      <c r="O25" s="8"/>
      <c r="P25" s="8"/>
      <c r="Q25" s="8"/>
      <c r="R25" s="8"/>
    </row>
    <row r="26">
      <c r="A26" s="1"/>
      <c r="B26" s="3"/>
      <c r="C26" s="3"/>
      <c r="D26" s="2"/>
      <c r="E26" s="3"/>
      <c r="F26" s="3"/>
      <c r="G26" s="3"/>
      <c r="H26" s="3"/>
      <c r="I26" s="3"/>
      <c r="J26" s="3"/>
      <c r="K26" s="3"/>
      <c r="L26" s="8"/>
      <c r="M26" s="8"/>
      <c r="N26" s="8"/>
      <c r="O26" s="8"/>
      <c r="P26" s="8"/>
      <c r="Q26" s="8"/>
      <c r="R26" s="8"/>
    </row>
    <row r="27">
      <c r="A27" s="1"/>
      <c r="B27" s="3"/>
      <c r="C27" s="3"/>
      <c r="D27" s="2"/>
      <c r="E27" s="3"/>
      <c r="F27" s="3"/>
      <c r="G27" s="3"/>
      <c r="H27" s="3"/>
      <c r="I27" s="3"/>
      <c r="J27" s="3"/>
      <c r="K27" s="3"/>
      <c r="L27" s="8"/>
      <c r="M27" s="8"/>
      <c r="N27" s="8"/>
      <c r="O27" s="8"/>
      <c r="P27" s="8"/>
      <c r="Q27" s="8"/>
      <c r="R27" s="8"/>
    </row>
    <row r="28">
      <c r="A28" s="1"/>
      <c r="B28" s="3"/>
      <c r="C28" s="3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>
      <c r="A29" s="10"/>
      <c r="B29" s="10"/>
      <c r="C29" s="10"/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>
      <c r="A30" s="1"/>
      <c r="B30" s="3"/>
      <c r="C30" s="3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>
      <c r="A31" s="1" t="s">
        <v>20</v>
      </c>
      <c r="B31" s="1"/>
      <c r="C31" s="1"/>
      <c r="D31" s="2"/>
      <c r="E31" s="1"/>
      <c r="F31" s="1"/>
      <c r="G31" s="1"/>
      <c r="H31" s="1"/>
      <c r="I31" s="1"/>
      <c r="J31" s="3"/>
      <c r="K31" s="3"/>
      <c r="L31" s="3"/>
      <c r="M31" s="1"/>
      <c r="N31" s="1"/>
      <c r="O31" s="1"/>
      <c r="P31" s="3"/>
      <c r="Q31" s="3"/>
      <c r="R31" s="3"/>
    </row>
    <row r="32">
      <c r="A32" s="1" t="s">
        <v>1</v>
      </c>
      <c r="B32" s="1" t="s">
        <v>2</v>
      </c>
      <c r="C32" s="1" t="s">
        <v>3</v>
      </c>
      <c r="D32" s="2" t="s">
        <v>4</v>
      </c>
      <c r="E32" s="1" t="s">
        <v>5</v>
      </c>
      <c r="F32" s="1" t="s">
        <v>6</v>
      </c>
      <c r="G32" s="1" t="s">
        <v>7</v>
      </c>
      <c r="H32" s="1" t="s">
        <v>8</v>
      </c>
      <c r="I32" s="1" t="s">
        <v>9</v>
      </c>
      <c r="J32" s="3"/>
      <c r="K32" s="3"/>
      <c r="L32" s="3"/>
      <c r="M32" s="1" t="s">
        <v>7</v>
      </c>
      <c r="N32" s="1" t="s">
        <v>10</v>
      </c>
      <c r="O32" s="1" t="s">
        <v>11</v>
      </c>
      <c r="P32" s="1" t="s">
        <v>12</v>
      </c>
      <c r="Q32" s="1" t="s">
        <v>13</v>
      </c>
      <c r="R32" s="1" t="s">
        <v>14</v>
      </c>
    </row>
    <row r="33">
      <c r="A33" s="4">
        <v>41929.0</v>
      </c>
      <c r="B33" s="5" t="s">
        <v>15</v>
      </c>
      <c r="C33" s="5" t="s">
        <v>16</v>
      </c>
      <c r="D33" s="6" t="s">
        <v>30</v>
      </c>
      <c r="E33" s="8"/>
      <c r="F33" s="8">
        <v>1.0</v>
      </c>
      <c r="G33" s="8"/>
      <c r="H33" s="9"/>
      <c r="I33" s="8"/>
      <c r="J33" s="1" t="s">
        <v>18</v>
      </c>
      <c r="K33" s="3"/>
      <c r="L33" s="8"/>
      <c r="M33" s="8"/>
      <c r="N33" s="8"/>
      <c r="O33" s="8"/>
      <c r="P33" s="8"/>
      <c r="Q33" s="8"/>
      <c r="R33" s="8"/>
    </row>
    <row r="34">
      <c r="A34" s="4">
        <v>41929.0</v>
      </c>
      <c r="B34" s="5" t="s">
        <v>15</v>
      </c>
      <c r="C34" s="5" t="s">
        <v>16</v>
      </c>
      <c r="D34" s="6" t="s">
        <v>30</v>
      </c>
      <c r="E34" s="8"/>
      <c r="F34" s="8">
        <v>2.0</v>
      </c>
      <c r="G34" s="8"/>
      <c r="H34" s="9"/>
      <c r="I34" s="8"/>
      <c r="J34" s="9"/>
      <c r="K34" s="3"/>
      <c r="L34" s="8"/>
      <c r="M34" s="8"/>
      <c r="N34" s="8"/>
      <c r="O34" s="8"/>
      <c r="P34" s="8"/>
      <c r="Q34" s="8"/>
      <c r="R34" s="8"/>
    </row>
    <row r="35">
      <c r="A35" s="4">
        <v>41929.0</v>
      </c>
      <c r="B35" s="5" t="s">
        <v>15</v>
      </c>
      <c r="C35" s="5" t="s">
        <v>16</v>
      </c>
      <c r="D35" s="6" t="s">
        <v>30</v>
      </c>
      <c r="E35" s="8"/>
      <c r="F35" s="8">
        <v>3.0</v>
      </c>
      <c r="G35" s="8"/>
      <c r="H35" s="9"/>
      <c r="I35" s="8"/>
      <c r="J35" s="1" t="s">
        <v>19</v>
      </c>
      <c r="K35" s="3"/>
      <c r="L35" s="8"/>
      <c r="M35" s="8"/>
      <c r="N35" s="8"/>
      <c r="O35" s="8"/>
      <c r="P35" s="8"/>
      <c r="Q35" s="8"/>
      <c r="R35" s="8"/>
    </row>
    <row r="36">
      <c r="A36" s="4">
        <v>41929.0</v>
      </c>
      <c r="B36" s="5" t="s">
        <v>15</v>
      </c>
      <c r="C36" s="5" t="s">
        <v>16</v>
      </c>
      <c r="D36" s="6" t="s">
        <v>30</v>
      </c>
      <c r="E36" s="8"/>
      <c r="F36" s="8">
        <v>4.0</v>
      </c>
      <c r="G36" s="8"/>
      <c r="H36" s="9"/>
      <c r="I36" s="8"/>
      <c r="J36" s="9"/>
      <c r="K36" s="3"/>
      <c r="L36" s="8"/>
      <c r="M36" s="8"/>
      <c r="N36" s="8"/>
      <c r="O36" s="8"/>
      <c r="P36" s="8"/>
      <c r="Q36" s="8"/>
      <c r="R36" s="8"/>
    </row>
    <row r="37">
      <c r="A37" s="4">
        <v>41929.0</v>
      </c>
      <c r="B37" s="5" t="s">
        <v>15</v>
      </c>
      <c r="C37" s="5" t="s">
        <v>16</v>
      </c>
      <c r="D37" s="6" t="s">
        <v>30</v>
      </c>
      <c r="E37" s="8"/>
      <c r="F37" s="8">
        <v>5.0</v>
      </c>
      <c r="G37" s="8"/>
      <c r="H37" s="9"/>
      <c r="I37" s="8"/>
      <c r="J37" s="3"/>
      <c r="K37" s="3"/>
      <c r="L37" s="8"/>
      <c r="M37" s="8"/>
      <c r="N37" s="8"/>
      <c r="O37" s="8"/>
      <c r="P37" s="8"/>
      <c r="Q37" s="8"/>
      <c r="R37" s="8"/>
    </row>
    <row r="38">
      <c r="A38" s="4">
        <v>41929.0</v>
      </c>
      <c r="B38" s="5" t="s">
        <v>15</v>
      </c>
      <c r="C38" s="5" t="s">
        <v>16</v>
      </c>
      <c r="D38" s="6" t="s">
        <v>30</v>
      </c>
      <c r="E38" s="8"/>
      <c r="F38" s="8">
        <v>6.0</v>
      </c>
      <c r="G38" s="8"/>
      <c r="H38" s="9"/>
      <c r="I38" s="3"/>
      <c r="J38" s="3"/>
      <c r="K38" s="3"/>
      <c r="L38" s="8"/>
      <c r="M38" s="8"/>
      <c r="N38" s="8"/>
      <c r="O38" s="8"/>
      <c r="P38" s="8"/>
      <c r="Q38" s="8"/>
      <c r="R38" s="8"/>
    </row>
    <row r="39">
      <c r="A39" s="4">
        <v>41929.0</v>
      </c>
      <c r="B39" s="5" t="s">
        <v>15</v>
      </c>
      <c r="C39" s="5" t="s">
        <v>16</v>
      </c>
      <c r="D39" s="6" t="s">
        <v>30</v>
      </c>
      <c r="E39" s="8"/>
      <c r="F39" s="8">
        <v>7.0</v>
      </c>
      <c r="G39" s="8"/>
      <c r="H39" s="9"/>
      <c r="I39" s="3"/>
      <c r="J39" s="3"/>
      <c r="K39" s="3"/>
      <c r="L39" s="8"/>
      <c r="M39" s="8"/>
      <c r="N39" s="8"/>
      <c r="O39" s="8"/>
      <c r="P39" s="8"/>
      <c r="Q39" s="8"/>
      <c r="R39" s="8"/>
    </row>
    <row r="40">
      <c r="A40" s="4">
        <v>41929.0</v>
      </c>
      <c r="B40" s="5" t="s">
        <v>15</v>
      </c>
      <c r="C40" s="5" t="s">
        <v>16</v>
      </c>
      <c r="D40" s="6" t="s">
        <v>30</v>
      </c>
      <c r="E40" s="8"/>
      <c r="F40" s="8">
        <v>8.0</v>
      </c>
      <c r="G40" s="8"/>
      <c r="H40" s="9"/>
      <c r="I40" s="3"/>
      <c r="J40" s="3"/>
      <c r="K40" s="3"/>
      <c r="L40" s="8"/>
      <c r="M40" s="8"/>
      <c r="N40" s="8"/>
      <c r="O40" s="8"/>
      <c r="P40" s="8"/>
      <c r="Q40" s="8"/>
      <c r="R40" s="8"/>
    </row>
    <row r="41">
      <c r="A41" s="4">
        <v>41929.0</v>
      </c>
      <c r="B41" s="5" t="s">
        <v>15</v>
      </c>
      <c r="C41" s="5" t="s">
        <v>16</v>
      </c>
      <c r="D41" s="6" t="s">
        <v>30</v>
      </c>
      <c r="E41" s="8"/>
      <c r="F41" s="8">
        <v>9.0</v>
      </c>
      <c r="G41" s="8"/>
      <c r="H41" s="9"/>
      <c r="I41" s="3"/>
      <c r="J41" s="3"/>
      <c r="K41" s="3"/>
      <c r="L41" s="8"/>
      <c r="M41" s="8"/>
      <c r="N41" s="8"/>
      <c r="O41" s="8"/>
      <c r="P41" s="8"/>
      <c r="Q41" s="8"/>
      <c r="R41" s="8"/>
    </row>
    <row r="42">
      <c r="A42" s="4">
        <v>41929.0</v>
      </c>
      <c r="B42" s="5" t="s">
        <v>15</v>
      </c>
      <c r="C42" s="5" t="s">
        <v>16</v>
      </c>
      <c r="D42" s="6" t="s">
        <v>30</v>
      </c>
      <c r="E42" s="8"/>
      <c r="F42" s="8">
        <v>10.0</v>
      </c>
      <c r="G42" s="8"/>
      <c r="H42" s="9"/>
      <c r="I42" s="3"/>
      <c r="J42" s="3"/>
      <c r="K42" s="3"/>
      <c r="L42" s="8"/>
      <c r="M42" s="8"/>
      <c r="N42" s="8"/>
      <c r="O42" s="8"/>
      <c r="P42" s="8"/>
      <c r="Q42" s="8"/>
      <c r="R42" s="8"/>
    </row>
    <row r="43">
      <c r="A43" s="4">
        <v>41929.0</v>
      </c>
      <c r="B43" s="5" t="s">
        <v>15</v>
      </c>
      <c r="C43" s="5" t="s">
        <v>16</v>
      </c>
      <c r="D43" s="6" t="s">
        <v>30</v>
      </c>
      <c r="E43" s="8"/>
      <c r="F43" s="8">
        <v>11.0</v>
      </c>
      <c r="G43" s="8"/>
      <c r="H43" s="9"/>
      <c r="I43" s="3"/>
      <c r="J43" s="3"/>
      <c r="K43" s="3"/>
      <c r="L43" s="8"/>
      <c r="M43" s="8"/>
      <c r="N43" s="8"/>
      <c r="O43" s="8"/>
      <c r="P43" s="8"/>
      <c r="Q43" s="8"/>
      <c r="R43" s="8"/>
    </row>
    <row r="44">
      <c r="A44" s="4">
        <v>41929.0</v>
      </c>
      <c r="B44" s="5" t="s">
        <v>15</v>
      </c>
      <c r="C44" s="5" t="s">
        <v>16</v>
      </c>
      <c r="D44" s="6" t="s">
        <v>30</v>
      </c>
      <c r="E44" s="8"/>
      <c r="F44" s="8">
        <v>12.0</v>
      </c>
      <c r="G44" s="8"/>
      <c r="H44" s="9"/>
      <c r="I44" s="3"/>
      <c r="J44" s="3"/>
      <c r="K44" s="3"/>
      <c r="L44" s="8"/>
      <c r="M44" s="8"/>
      <c r="N44" s="8"/>
      <c r="O44" s="8"/>
      <c r="P44" s="8"/>
      <c r="Q44" s="8"/>
      <c r="R44" s="8"/>
    </row>
    <row r="45">
      <c r="A45" s="4">
        <v>41929.0</v>
      </c>
      <c r="B45" s="5" t="s">
        <v>15</v>
      </c>
      <c r="C45" s="5" t="s">
        <v>16</v>
      </c>
      <c r="D45" s="6" t="s">
        <v>30</v>
      </c>
      <c r="E45" s="8"/>
      <c r="F45" s="8">
        <v>13.0</v>
      </c>
      <c r="G45" s="8"/>
      <c r="H45" s="9"/>
      <c r="I45" s="3"/>
      <c r="J45" s="3"/>
      <c r="K45" s="3"/>
      <c r="L45" s="8"/>
      <c r="M45" s="8"/>
      <c r="N45" s="8"/>
      <c r="O45" s="8"/>
      <c r="P45" s="8"/>
      <c r="Q45" s="8"/>
      <c r="R45" s="8"/>
    </row>
    <row r="46">
      <c r="A46" s="4">
        <v>41929.0</v>
      </c>
      <c r="B46" s="5" t="s">
        <v>15</v>
      </c>
      <c r="C46" s="5" t="s">
        <v>16</v>
      </c>
      <c r="D46" s="6" t="s">
        <v>30</v>
      </c>
      <c r="E46" s="8"/>
      <c r="F46" s="8">
        <v>14.0</v>
      </c>
      <c r="G46" s="8"/>
      <c r="H46" s="9"/>
      <c r="I46" s="3"/>
      <c r="J46" s="3"/>
      <c r="K46" s="3"/>
      <c r="L46" s="8"/>
      <c r="M46" s="8"/>
      <c r="N46" s="8"/>
      <c r="O46" s="8"/>
      <c r="P46" s="8"/>
      <c r="Q46" s="8"/>
      <c r="R46" s="8"/>
    </row>
    <row r="47">
      <c r="A47" s="4">
        <v>41929.0</v>
      </c>
      <c r="B47" s="5" t="s">
        <v>15</v>
      </c>
      <c r="C47" s="5" t="s">
        <v>16</v>
      </c>
      <c r="D47" s="6" t="s">
        <v>30</v>
      </c>
      <c r="E47" s="8"/>
      <c r="F47" s="8">
        <v>15.0</v>
      </c>
      <c r="G47" s="8"/>
      <c r="H47" s="9"/>
      <c r="I47" s="3"/>
      <c r="J47" s="3"/>
      <c r="K47" s="3"/>
      <c r="L47" s="8"/>
      <c r="M47" s="8"/>
      <c r="N47" s="8"/>
      <c r="O47" s="8"/>
      <c r="P47" s="8"/>
      <c r="Q47" s="8"/>
      <c r="R47" s="8"/>
    </row>
    <row r="48">
      <c r="A48" s="4">
        <v>41929.0</v>
      </c>
      <c r="B48" s="5" t="s">
        <v>15</v>
      </c>
      <c r="C48" s="5" t="s">
        <v>16</v>
      </c>
      <c r="D48" s="6" t="s">
        <v>30</v>
      </c>
      <c r="E48" s="8"/>
      <c r="F48" s="8">
        <v>16.0</v>
      </c>
      <c r="G48" s="8"/>
      <c r="H48" s="9"/>
      <c r="I48" s="3"/>
      <c r="J48" s="3"/>
      <c r="K48" s="3"/>
      <c r="L48" s="8"/>
      <c r="M48" s="8"/>
      <c r="N48" s="8"/>
      <c r="O48" s="8"/>
      <c r="P48" s="8"/>
      <c r="Q48" s="8"/>
      <c r="R48" s="8"/>
    </row>
    <row r="49">
      <c r="A49" s="4">
        <v>41929.0</v>
      </c>
      <c r="B49" s="5" t="s">
        <v>15</v>
      </c>
      <c r="C49" s="5" t="s">
        <v>16</v>
      </c>
      <c r="D49" s="6" t="s">
        <v>30</v>
      </c>
      <c r="E49" s="8"/>
      <c r="F49" s="8">
        <v>17.0</v>
      </c>
      <c r="G49" s="8"/>
      <c r="H49" s="9"/>
      <c r="I49" s="3"/>
      <c r="J49" s="3"/>
      <c r="K49" s="3"/>
      <c r="L49" s="8"/>
      <c r="M49" s="8"/>
      <c r="N49" s="8"/>
      <c r="O49" s="8"/>
      <c r="P49" s="8"/>
      <c r="Q49" s="8"/>
      <c r="R49" s="8"/>
    </row>
    <row r="50">
      <c r="A50" s="4">
        <v>41929.0</v>
      </c>
      <c r="B50" s="5" t="s">
        <v>15</v>
      </c>
      <c r="C50" s="5" t="s">
        <v>16</v>
      </c>
      <c r="D50" s="6" t="s">
        <v>30</v>
      </c>
      <c r="E50" s="8"/>
      <c r="F50" s="8">
        <v>18.0</v>
      </c>
      <c r="G50" s="8"/>
      <c r="H50" s="9"/>
      <c r="I50" s="3"/>
      <c r="J50" s="3"/>
      <c r="K50" s="3"/>
      <c r="L50" s="8"/>
      <c r="M50" s="8"/>
      <c r="N50" s="8"/>
      <c r="O50" s="8"/>
      <c r="P50" s="8"/>
      <c r="Q50" s="8"/>
      <c r="R50" s="8"/>
    </row>
    <row r="51">
      <c r="A51" s="1"/>
      <c r="B51" s="3"/>
      <c r="C51" s="3"/>
      <c r="D51" s="2"/>
      <c r="E51" s="3"/>
      <c r="F51" s="3"/>
      <c r="G51" s="3"/>
      <c r="H51" s="3"/>
      <c r="I51" s="3"/>
      <c r="J51" s="3"/>
      <c r="K51" s="3"/>
      <c r="L51" s="8"/>
      <c r="M51" s="8"/>
      <c r="N51" s="8"/>
      <c r="O51" s="8"/>
      <c r="P51" s="8"/>
      <c r="Q51" s="8"/>
      <c r="R51" s="8"/>
    </row>
    <row r="52">
      <c r="A52" s="1"/>
      <c r="B52" s="3"/>
      <c r="C52" s="3"/>
      <c r="D52" s="2"/>
      <c r="E52" s="3"/>
      <c r="F52" s="3"/>
      <c r="G52" s="3"/>
      <c r="H52" s="3"/>
      <c r="I52" s="3"/>
      <c r="J52" s="3"/>
      <c r="K52" s="3"/>
      <c r="L52" s="8"/>
      <c r="M52" s="8"/>
      <c r="N52" s="8"/>
      <c r="O52" s="8"/>
      <c r="P52" s="8"/>
      <c r="Q52" s="8"/>
      <c r="R52" s="8"/>
    </row>
    <row r="53">
      <c r="A53" s="1"/>
      <c r="B53" s="3"/>
      <c r="C53" s="3"/>
      <c r="D53" s="2"/>
      <c r="E53" s="3"/>
      <c r="F53" s="3"/>
      <c r="G53" s="3"/>
      <c r="H53" s="3"/>
      <c r="I53" s="3"/>
      <c r="J53" s="3"/>
      <c r="K53" s="3"/>
      <c r="L53" s="8"/>
      <c r="M53" s="8"/>
      <c r="N53" s="8"/>
      <c r="O53" s="8"/>
      <c r="P53" s="8"/>
      <c r="Q53" s="8"/>
      <c r="R53" s="8"/>
    </row>
    <row r="54">
      <c r="A54" s="1"/>
      <c r="B54" s="3"/>
      <c r="C54" s="3"/>
      <c r="D54" s="2"/>
      <c r="E54" s="3"/>
      <c r="F54" s="3"/>
      <c r="G54" s="3"/>
      <c r="H54" s="3"/>
      <c r="I54" s="3"/>
      <c r="J54" s="3"/>
      <c r="K54" s="3"/>
      <c r="L54" s="8"/>
      <c r="M54" s="8"/>
      <c r="N54" s="8"/>
      <c r="O54" s="8"/>
      <c r="P54" s="8"/>
      <c r="Q54" s="8"/>
      <c r="R54" s="8"/>
    </row>
    <row r="55">
      <c r="A55" s="1"/>
      <c r="B55" s="3"/>
      <c r="C55" s="3"/>
      <c r="D55" s="2"/>
      <c r="E55" s="3"/>
      <c r="F55" s="3"/>
      <c r="G55" s="3"/>
      <c r="H55" s="3"/>
      <c r="I55" s="3"/>
      <c r="J55" s="3"/>
      <c r="K55" s="3"/>
      <c r="L55" s="8"/>
      <c r="M55" s="8"/>
      <c r="N55" s="8"/>
      <c r="O55" s="8"/>
      <c r="P55" s="8"/>
      <c r="Q55" s="8"/>
      <c r="R55" s="8"/>
    </row>
    <row r="56">
      <c r="A56" s="1"/>
      <c r="B56" s="3"/>
      <c r="C56" s="3"/>
      <c r="D56" s="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>
      <c r="A57" s="10"/>
      <c r="B57" s="10"/>
      <c r="C57" s="10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>
      <c r="A58" s="1"/>
      <c r="B58" s="3"/>
      <c r="C58" s="3"/>
      <c r="D58" s="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>
      <c r="A59" s="1" t="s">
        <v>21</v>
      </c>
      <c r="B59" s="3"/>
      <c r="C59" s="3"/>
      <c r="D59" s="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>
      <c r="A60" s="1"/>
      <c r="B60" s="1" t="s">
        <v>2</v>
      </c>
      <c r="C60" s="1" t="s">
        <v>3</v>
      </c>
      <c r="D60" s="2" t="s">
        <v>4</v>
      </c>
      <c r="E60" s="1" t="s">
        <v>5</v>
      </c>
      <c r="F60" s="1" t="s">
        <v>6</v>
      </c>
      <c r="G60" s="1" t="s">
        <v>22</v>
      </c>
      <c r="H60" s="1" t="s">
        <v>23</v>
      </c>
      <c r="I60" s="3"/>
      <c r="J60" s="1" t="s">
        <v>24</v>
      </c>
      <c r="K60" s="3"/>
      <c r="L60" s="3"/>
      <c r="M60" s="3"/>
      <c r="N60" s="3"/>
      <c r="O60" s="3"/>
      <c r="P60" s="3"/>
      <c r="Q60" s="3"/>
      <c r="R60" s="3"/>
    </row>
    <row r="61">
      <c r="A61" s="4"/>
      <c r="B61" s="5" t="s">
        <v>15</v>
      </c>
      <c r="C61" s="5" t="s">
        <v>16</v>
      </c>
      <c r="D61" s="6" t="s">
        <v>30</v>
      </c>
      <c r="E61" s="8"/>
      <c r="F61" s="8">
        <v>1.0</v>
      </c>
      <c r="G61" s="9"/>
      <c r="H61" s="9"/>
      <c r="I61" s="3"/>
      <c r="J61" s="7">
        <v>426.0</v>
      </c>
      <c r="K61" s="3"/>
      <c r="L61" s="3"/>
      <c r="M61" s="3"/>
      <c r="N61" s="3"/>
      <c r="O61" s="3"/>
      <c r="P61" s="3"/>
      <c r="Q61" s="3"/>
      <c r="R61" s="3"/>
    </row>
    <row r="62">
      <c r="A62" s="4"/>
      <c r="B62" s="5" t="s">
        <v>15</v>
      </c>
      <c r="C62" s="5" t="s">
        <v>16</v>
      </c>
      <c r="D62" s="6" t="s">
        <v>30</v>
      </c>
      <c r="E62" s="8"/>
      <c r="F62" s="8">
        <v>2.0</v>
      </c>
      <c r="G62" s="9"/>
      <c r="H62" s="9"/>
      <c r="I62" s="3"/>
      <c r="J62" s="1" t="s">
        <v>26</v>
      </c>
      <c r="K62" s="3"/>
      <c r="L62" s="3"/>
      <c r="M62" s="3"/>
      <c r="N62" s="3"/>
      <c r="O62" s="3"/>
      <c r="P62" s="3"/>
      <c r="Q62" s="3"/>
      <c r="R62" s="3"/>
    </row>
    <row r="63">
      <c r="A63" s="4"/>
      <c r="B63" s="5" t="s">
        <v>15</v>
      </c>
      <c r="C63" s="5" t="s">
        <v>16</v>
      </c>
      <c r="D63" s="6" t="s">
        <v>30</v>
      </c>
      <c r="E63" s="8"/>
      <c r="F63" s="8">
        <v>3.0</v>
      </c>
      <c r="G63" s="9"/>
      <c r="H63" s="9"/>
      <c r="I63" s="3"/>
      <c r="J63" s="9"/>
      <c r="K63" s="3"/>
      <c r="L63" s="3"/>
      <c r="M63" s="3"/>
      <c r="N63" s="3"/>
      <c r="O63" s="3"/>
      <c r="P63" s="3"/>
      <c r="Q63" s="3"/>
      <c r="R63" s="3"/>
    </row>
    <row r="64">
      <c r="A64" s="4"/>
      <c r="B64" s="5" t="s">
        <v>15</v>
      </c>
      <c r="C64" s="5" t="s">
        <v>16</v>
      </c>
      <c r="D64" s="6" t="s">
        <v>30</v>
      </c>
      <c r="E64" s="8"/>
      <c r="F64" s="8">
        <v>4.0</v>
      </c>
      <c r="G64" s="9"/>
      <c r="H64" s="9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>
      <c r="A65" s="4"/>
      <c r="B65" s="5" t="s">
        <v>15</v>
      </c>
      <c r="C65" s="5" t="s">
        <v>16</v>
      </c>
      <c r="D65" s="6" t="s">
        <v>30</v>
      </c>
      <c r="E65" s="8"/>
      <c r="F65" s="8">
        <v>5.0</v>
      </c>
      <c r="G65" s="9"/>
      <c r="H65" s="9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>
      <c r="A66" s="4"/>
      <c r="B66" s="5" t="s">
        <v>15</v>
      </c>
      <c r="C66" s="5" t="s">
        <v>16</v>
      </c>
      <c r="D66" s="6" t="s">
        <v>30</v>
      </c>
      <c r="E66" s="8"/>
      <c r="F66" s="8">
        <v>6.0</v>
      </c>
      <c r="G66" s="9"/>
      <c r="H66" s="9"/>
      <c r="I66" s="3"/>
      <c r="J66" s="1" t="s">
        <v>27</v>
      </c>
      <c r="K66" s="3"/>
      <c r="L66" s="3"/>
      <c r="M66" s="3"/>
      <c r="N66" s="3"/>
      <c r="O66" s="3"/>
      <c r="P66" s="3"/>
      <c r="Q66" s="3"/>
      <c r="R66" s="3"/>
    </row>
    <row r="67">
      <c r="A67" s="4"/>
      <c r="B67" s="5" t="s">
        <v>15</v>
      </c>
      <c r="C67" s="5" t="s">
        <v>16</v>
      </c>
      <c r="D67" s="6" t="s">
        <v>30</v>
      </c>
      <c r="E67" s="8"/>
      <c r="F67" s="8">
        <v>7.0</v>
      </c>
      <c r="G67" s="9"/>
      <c r="H67" s="9"/>
      <c r="I67" s="3"/>
      <c r="J67" s="8">
        <v>24.0</v>
      </c>
      <c r="K67" s="3"/>
      <c r="L67" s="3"/>
      <c r="M67" s="3"/>
      <c r="N67" s="3"/>
      <c r="O67" s="3"/>
      <c r="P67" s="3"/>
      <c r="Q67" s="3"/>
      <c r="R67" s="3"/>
    </row>
    <row r="68">
      <c r="A68" s="4"/>
      <c r="B68" s="5" t="s">
        <v>15</v>
      </c>
      <c r="C68" s="5" t="s">
        <v>16</v>
      </c>
      <c r="D68" s="6" t="s">
        <v>30</v>
      </c>
      <c r="E68" s="8"/>
      <c r="F68" s="8">
        <v>8.0</v>
      </c>
      <c r="G68" s="9"/>
      <c r="H68" s="9"/>
      <c r="I68" s="3"/>
      <c r="J68" s="1" t="s">
        <v>28</v>
      </c>
      <c r="K68" s="3"/>
      <c r="L68" s="3"/>
      <c r="M68" s="3"/>
      <c r="N68" s="3"/>
      <c r="O68" s="3"/>
      <c r="P68" s="3"/>
      <c r="Q68" s="3"/>
      <c r="R68" s="3"/>
    </row>
    <row r="69">
      <c r="A69" s="4"/>
      <c r="B69" s="5" t="s">
        <v>15</v>
      </c>
      <c r="C69" s="5" t="s">
        <v>16</v>
      </c>
      <c r="D69" s="6" t="s">
        <v>30</v>
      </c>
      <c r="E69" s="8"/>
      <c r="F69" s="8">
        <v>9.0</v>
      </c>
      <c r="G69" s="9"/>
      <c r="H69" s="9"/>
      <c r="I69" s="3"/>
      <c r="J69" s="8"/>
      <c r="K69" s="3"/>
      <c r="L69" s="3"/>
      <c r="M69" s="3"/>
      <c r="N69" s="3"/>
      <c r="O69" s="3"/>
      <c r="P69" s="3"/>
      <c r="Q69" s="3"/>
      <c r="R69" s="3"/>
    </row>
    <row r="70">
      <c r="A70" s="4"/>
      <c r="B70" s="5" t="s">
        <v>15</v>
      </c>
      <c r="C70" s="5" t="s">
        <v>16</v>
      </c>
      <c r="D70" s="6" t="s">
        <v>30</v>
      </c>
      <c r="E70" s="8"/>
      <c r="F70" s="8">
        <v>10.0</v>
      </c>
      <c r="G70" s="9"/>
      <c r="H70" s="9"/>
      <c r="I70" s="3"/>
      <c r="J70" s="1" t="s">
        <v>21</v>
      </c>
      <c r="K70" s="3"/>
      <c r="L70" s="3"/>
      <c r="M70" s="3"/>
      <c r="N70" s="3"/>
      <c r="O70" s="3"/>
      <c r="P70" s="3"/>
      <c r="Q70" s="3"/>
      <c r="R70" s="3"/>
    </row>
    <row r="71">
      <c r="A71" s="4"/>
      <c r="B71" s="5" t="s">
        <v>15</v>
      </c>
      <c r="C71" s="5" t="s">
        <v>16</v>
      </c>
      <c r="D71" s="6" t="s">
        <v>30</v>
      </c>
      <c r="E71" s="8"/>
      <c r="F71" s="8">
        <v>11.0</v>
      </c>
      <c r="G71" s="9"/>
      <c r="H71" s="9"/>
      <c r="I71" s="3"/>
      <c r="J71" s="8"/>
      <c r="K71" s="3"/>
      <c r="L71" s="3"/>
      <c r="M71" s="3"/>
      <c r="N71" s="3"/>
      <c r="O71" s="3"/>
      <c r="P71" s="3"/>
      <c r="Q71" s="3"/>
      <c r="R71" s="3"/>
    </row>
    <row r="72">
      <c r="A72" s="4"/>
      <c r="B72" s="5" t="s">
        <v>15</v>
      </c>
      <c r="C72" s="5" t="s">
        <v>16</v>
      </c>
      <c r="D72" s="6" t="s">
        <v>30</v>
      </c>
      <c r="E72" s="8"/>
      <c r="F72" s="8">
        <v>12.0</v>
      </c>
      <c r="G72" s="9"/>
      <c r="H72" s="9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>
      <c r="A73" s="4"/>
      <c r="B73" s="5" t="s">
        <v>15</v>
      </c>
      <c r="C73" s="5" t="s">
        <v>16</v>
      </c>
      <c r="D73" s="6" t="s">
        <v>30</v>
      </c>
      <c r="E73" s="8"/>
      <c r="F73" s="8">
        <v>13.0</v>
      </c>
      <c r="G73" s="9"/>
      <c r="H73" s="9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>
      <c r="A74" s="4"/>
      <c r="B74" s="5" t="s">
        <v>15</v>
      </c>
      <c r="C74" s="5" t="s">
        <v>16</v>
      </c>
      <c r="D74" s="6" t="s">
        <v>30</v>
      </c>
      <c r="E74" s="8"/>
      <c r="F74" s="8">
        <v>14.0</v>
      </c>
      <c r="G74" s="9"/>
      <c r="H74" s="9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>
      <c r="A75" s="4"/>
      <c r="B75" s="5" t="s">
        <v>15</v>
      </c>
      <c r="C75" s="5" t="s">
        <v>16</v>
      </c>
      <c r="D75" s="6" t="s">
        <v>30</v>
      </c>
      <c r="E75" s="8"/>
      <c r="F75" s="8">
        <v>15.0</v>
      </c>
      <c r="G75" s="9"/>
      <c r="H75" s="9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>
      <c r="A76" s="4"/>
      <c r="B76" s="5" t="s">
        <v>15</v>
      </c>
      <c r="C76" s="5" t="s">
        <v>16</v>
      </c>
      <c r="D76" s="6" t="s">
        <v>30</v>
      </c>
      <c r="E76" s="8"/>
      <c r="F76" s="8">
        <v>16.0</v>
      </c>
      <c r="G76" s="9"/>
      <c r="H76" s="9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>
      <c r="A77" s="4"/>
      <c r="B77" s="5" t="s">
        <v>15</v>
      </c>
      <c r="C77" s="5" t="s">
        <v>16</v>
      </c>
      <c r="D77" s="6" t="s">
        <v>30</v>
      </c>
      <c r="E77" s="8"/>
      <c r="F77" s="8">
        <v>17.0</v>
      </c>
      <c r="G77" s="9"/>
      <c r="H77" s="9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>
      <c r="A78" s="4"/>
      <c r="B78" s="5" t="s">
        <v>15</v>
      </c>
      <c r="C78" s="5" t="s">
        <v>16</v>
      </c>
      <c r="D78" s="6" t="s">
        <v>30</v>
      </c>
      <c r="E78" s="8"/>
      <c r="F78" s="8">
        <v>18.0</v>
      </c>
      <c r="G78" s="9"/>
      <c r="H78" s="9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>
      <c r="A79" s="1"/>
      <c r="B79" s="3"/>
      <c r="C79" s="3"/>
      <c r="D79" s="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41505.0</v>
      </c>
      <c r="B3" s="5" t="s">
        <v>15</v>
      </c>
      <c r="C3" s="5" t="s">
        <v>16</v>
      </c>
      <c r="D3" s="6" t="s">
        <v>31</v>
      </c>
      <c r="E3" s="7">
        <v>9.0</v>
      </c>
      <c r="F3" s="8">
        <v>1.0</v>
      </c>
      <c r="G3" s="7">
        <v>115.0</v>
      </c>
      <c r="H3" s="9" t="str">
        <f t="shared" ref="H3:H7" si="1">G3/$J$6</f>
        <v>17.13531482</v>
      </c>
      <c r="I3" s="7">
        <v>1027.0</v>
      </c>
      <c r="J3" s="1" t="s">
        <v>18</v>
      </c>
      <c r="K3" s="3"/>
      <c r="L3" s="7">
        <v>1.0</v>
      </c>
      <c r="M3" s="7">
        <v>1027.0</v>
      </c>
      <c r="N3" s="7">
        <v>68.008</v>
      </c>
      <c r="O3" s="7">
        <v>9.014</v>
      </c>
      <c r="P3" s="7">
        <v>225.589</v>
      </c>
      <c r="Q3" s="7">
        <v>-89.33</v>
      </c>
      <c r="R3" s="7">
        <v>1026.07</v>
      </c>
    </row>
    <row r="4">
      <c r="A4" s="4">
        <v>41505.0</v>
      </c>
      <c r="B4" s="5" t="s">
        <v>15</v>
      </c>
      <c r="C4" s="5" t="s">
        <v>16</v>
      </c>
      <c r="D4" s="6" t="s">
        <v>31</v>
      </c>
      <c r="E4" s="7">
        <v>11.0</v>
      </c>
      <c r="F4" s="8">
        <v>2.0</v>
      </c>
      <c r="G4" s="7">
        <v>76.0</v>
      </c>
      <c r="H4" s="9" t="str">
        <f t="shared" si="1"/>
        <v>11.32420806</v>
      </c>
      <c r="I4" s="7">
        <v>1021.0</v>
      </c>
      <c r="J4" s="9" t="str">
        <f>average(I3:I7)</f>
        <v>1022.8</v>
      </c>
      <c r="K4" s="3"/>
      <c r="L4" s="7">
        <v>2.0</v>
      </c>
      <c r="M4" s="7">
        <v>1021.0</v>
      </c>
      <c r="N4" s="7">
        <v>165.284</v>
      </c>
      <c r="O4" s="7">
        <v>26.163</v>
      </c>
      <c r="P4" s="7">
        <v>229.906</v>
      </c>
      <c r="Q4" s="7">
        <v>-88.989</v>
      </c>
      <c r="R4" s="7">
        <v>1020.159</v>
      </c>
    </row>
    <row r="5">
      <c r="A5" s="4">
        <v>41505.0</v>
      </c>
      <c r="B5" s="5" t="s">
        <v>15</v>
      </c>
      <c r="C5" s="5" t="s">
        <v>16</v>
      </c>
      <c r="D5" s="6" t="s">
        <v>31</v>
      </c>
      <c r="E5" s="7">
        <v>12.0</v>
      </c>
      <c r="F5" s="8">
        <v>3.0</v>
      </c>
      <c r="G5" s="7">
        <v>71.0</v>
      </c>
      <c r="H5" s="9" t="str">
        <f t="shared" si="1"/>
        <v>10.57919437</v>
      </c>
      <c r="I5" s="7">
        <v>1024.0</v>
      </c>
      <c r="J5" s="1" t="s">
        <v>19</v>
      </c>
      <c r="K5" s="3"/>
      <c r="L5" s="7">
        <v>3.0</v>
      </c>
      <c r="M5" s="7">
        <v>1024.0</v>
      </c>
      <c r="N5" s="7">
        <v>167.187</v>
      </c>
      <c r="O5" s="7">
        <v>25.056</v>
      </c>
      <c r="P5" s="7">
        <v>233.101</v>
      </c>
      <c r="Q5" s="7">
        <v>-88.992</v>
      </c>
      <c r="R5" s="7">
        <v>1023.158</v>
      </c>
    </row>
    <row r="6">
      <c r="A6" s="4">
        <v>41505.0</v>
      </c>
      <c r="B6" s="5" t="s">
        <v>15</v>
      </c>
      <c r="C6" s="5" t="s">
        <v>16</v>
      </c>
      <c r="D6" s="6" t="s">
        <v>31</v>
      </c>
      <c r="E6" s="7">
        <v>12.0</v>
      </c>
      <c r="F6" s="8">
        <v>4.0</v>
      </c>
      <c r="G6" s="7">
        <v>73.0</v>
      </c>
      <c r="H6" s="9" t="str">
        <f t="shared" si="1"/>
        <v>10.87719984</v>
      </c>
      <c r="I6" s="7">
        <v>1021.0</v>
      </c>
      <c r="J6" s="9" t="str">
        <f>J4/152.4</f>
        <v>6.711286089</v>
      </c>
      <c r="K6" s="3"/>
      <c r="L6" s="7">
        <v>4.0</v>
      </c>
      <c r="M6" s="7">
        <v>1021.0</v>
      </c>
      <c r="N6" s="7">
        <v>182.833</v>
      </c>
      <c r="O6" s="7">
        <v>24.443</v>
      </c>
      <c r="P6" s="7">
        <v>229.049</v>
      </c>
      <c r="Q6" s="7">
        <v>-89.494</v>
      </c>
      <c r="R6" s="7">
        <v>1020.04</v>
      </c>
    </row>
    <row r="7">
      <c r="A7" s="4">
        <v>41505.0</v>
      </c>
      <c r="B7" s="5" t="s">
        <v>15</v>
      </c>
      <c r="C7" s="5" t="s">
        <v>16</v>
      </c>
      <c r="D7" s="6" t="s">
        <v>31</v>
      </c>
      <c r="E7" s="7">
        <v>12.0</v>
      </c>
      <c r="F7" s="8">
        <v>5.0</v>
      </c>
      <c r="G7" s="7">
        <v>72.0</v>
      </c>
      <c r="H7" s="9" t="str">
        <f t="shared" si="1"/>
        <v>10.72819711</v>
      </c>
      <c r="I7" s="7">
        <v>1021.0</v>
      </c>
      <c r="J7" s="3"/>
      <c r="K7" s="3"/>
      <c r="L7" s="7">
        <v>5.0</v>
      </c>
      <c r="M7" s="7">
        <v>1021.0</v>
      </c>
      <c r="N7" s="7">
        <v>67.849</v>
      </c>
      <c r="O7" s="7">
        <v>8.863</v>
      </c>
      <c r="P7" s="7">
        <v>225.353</v>
      </c>
      <c r="Q7" s="7">
        <v>-89.326</v>
      </c>
      <c r="R7" s="7">
        <v>1020.071</v>
      </c>
    </row>
    <row r="8">
      <c r="A8" s="4"/>
      <c r="B8" s="5"/>
      <c r="C8" s="5"/>
      <c r="D8" s="6"/>
      <c r="E8" s="8"/>
      <c r="F8" s="8"/>
      <c r="G8" s="8"/>
      <c r="H8" s="9"/>
      <c r="I8" s="3"/>
      <c r="J8" s="3"/>
      <c r="K8" s="3"/>
      <c r="L8" s="7">
        <v>6.0</v>
      </c>
      <c r="M8" s="7">
        <v>115.0</v>
      </c>
      <c r="N8" s="7">
        <v>142.978</v>
      </c>
      <c r="O8" s="7">
        <v>83.055</v>
      </c>
      <c r="P8" s="7">
        <v>175.667</v>
      </c>
      <c r="Q8" s="7">
        <v>103.671</v>
      </c>
      <c r="R8" s="7">
        <v>114.237</v>
      </c>
    </row>
    <row r="9">
      <c r="A9" s="4"/>
      <c r="B9" s="5"/>
      <c r="C9" s="5"/>
      <c r="D9" s="6"/>
      <c r="E9" s="8"/>
      <c r="F9" s="8"/>
      <c r="G9" s="8"/>
      <c r="H9" s="9"/>
      <c r="I9" s="3"/>
      <c r="J9" s="3"/>
      <c r="K9" s="3"/>
      <c r="L9" s="7">
        <v>7.0</v>
      </c>
      <c r="M9" s="7">
        <v>76.0</v>
      </c>
      <c r="N9" s="7">
        <v>119.312</v>
      </c>
      <c r="O9" s="7">
        <v>82.747</v>
      </c>
      <c r="P9" s="7">
        <v>160.067</v>
      </c>
      <c r="Q9" s="7">
        <v>85.426</v>
      </c>
      <c r="R9" s="7">
        <v>75.24</v>
      </c>
    </row>
    <row r="10">
      <c r="A10" s="4"/>
      <c r="B10" s="5"/>
      <c r="C10" s="5"/>
      <c r="D10" s="6"/>
      <c r="E10" s="8"/>
      <c r="F10" s="8"/>
      <c r="G10" s="8"/>
      <c r="H10" s="9"/>
      <c r="I10" s="3"/>
      <c r="J10" s="3"/>
      <c r="K10" s="3"/>
      <c r="L10" s="7">
        <v>8.0</v>
      </c>
      <c r="M10" s="7">
        <v>71.0</v>
      </c>
      <c r="N10" s="7">
        <v>118.448</v>
      </c>
      <c r="O10" s="7">
        <v>82.864</v>
      </c>
      <c r="P10" s="7">
        <v>162.667</v>
      </c>
      <c r="Q10" s="7">
        <v>-160.017</v>
      </c>
      <c r="R10" s="7">
        <v>70.228</v>
      </c>
    </row>
    <row r="11">
      <c r="A11" s="4"/>
      <c r="B11" s="5"/>
      <c r="C11" s="5"/>
      <c r="D11" s="6"/>
      <c r="E11" s="8"/>
      <c r="F11" s="8"/>
      <c r="G11" s="8"/>
      <c r="H11" s="9"/>
      <c r="I11" s="3"/>
      <c r="J11" s="3"/>
      <c r="K11" s="3"/>
      <c r="L11" s="7">
        <v>9.0</v>
      </c>
      <c r="M11" s="7">
        <v>73.0</v>
      </c>
      <c r="N11" s="7">
        <v>126.151</v>
      </c>
      <c r="O11" s="7">
        <v>90.333</v>
      </c>
      <c r="P11" s="7">
        <v>179.667</v>
      </c>
      <c r="Q11" s="7">
        <v>90.0</v>
      </c>
      <c r="R11" s="7">
        <v>72.0</v>
      </c>
    </row>
    <row r="12">
      <c r="A12" s="4"/>
      <c r="B12" s="5"/>
      <c r="C12" s="5"/>
      <c r="D12" s="6"/>
      <c r="E12" s="8"/>
      <c r="F12" s="8"/>
      <c r="G12" s="8"/>
      <c r="H12" s="9"/>
      <c r="I12" s="3"/>
      <c r="J12" s="3"/>
      <c r="K12" s="3"/>
      <c r="L12" s="7">
        <v>10.0</v>
      </c>
      <c r="M12" s="7">
        <v>72.0</v>
      </c>
      <c r="N12" s="7">
        <v>98.234</v>
      </c>
      <c r="O12" s="7">
        <v>64.974</v>
      </c>
      <c r="P12" s="7">
        <v>147.333</v>
      </c>
      <c r="Q12" s="7">
        <v>-126.384</v>
      </c>
      <c r="R12" s="7">
        <v>70.803</v>
      </c>
    </row>
    <row r="13">
      <c r="A13" s="4"/>
      <c r="B13" s="5"/>
      <c r="C13" s="5"/>
      <c r="D13" s="6"/>
      <c r="E13" s="8"/>
      <c r="F13" s="8"/>
      <c r="G13" s="8"/>
      <c r="H13" s="9"/>
      <c r="I13" s="3"/>
      <c r="J13" s="3"/>
      <c r="K13" s="3"/>
      <c r="L13" s="8"/>
      <c r="M13" s="8"/>
      <c r="N13" s="8"/>
      <c r="O13" s="8"/>
      <c r="P13" s="8"/>
      <c r="Q13" s="8"/>
      <c r="R13" s="8"/>
    </row>
    <row r="14">
      <c r="A14" s="10"/>
      <c r="B14" s="10"/>
      <c r="C14" s="10"/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>
      <c r="A15" s="1"/>
      <c r="B15" s="3"/>
      <c r="C15" s="3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>
      <c r="A16" s="1" t="s">
        <v>20</v>
      </c>
      <c r="B16" s="1"/>
      <c r="C16" s="1"/>
      <c r="D16" s="2"/>
      <c r="E16" s="1"/>
      <c r="F16" s="1"/>
      <c r="G16" s="1"/>
      <c r="H16" s="1"/>
      <c r="I16" s="1"/>
      <c r="J16" s="3"/>
      <c r="K16" s="3"/>
      <c r="L16" s="3"/>
      <c r="M16" s="1"/>
      <c r="N16" s="1"/>
      <c r="O16" s="1"/>
      <c r="P16" s="3"/>
      <c r="Q16" s="3"/>
      <c r="R16" s="3"/>
    </row>
    <row r="17">
      <c r="A17" s="1" t="s">
        <v>1</v>
      </c>
      <c r="B17" s="1" t="s">
        <v>2</v>
      </c>
      <c r="C17" s="1" t="s">
        <v>3</v>
      </c>
      <c r="D17" s="2" t="s">
        <v>4</v>
      </c>
      <c r="E17" s="1" t="s">
        <v>5</v>
      </c>
      <c r="F17" s="1" t="s">
        <v>6</v>
      </c>
      <c r="G17" s="1" t="s">
        <v>7</v>
      </c>
      <c r="H17" s="1" t="s">
        <v>8</v>
      </c>
      <c r="I17" s="1" t="s">
        <v>9</v>
      </c>
      <c r="J17" s="3"/>
      <c r="K17" s="3"/>
      <c r="L17" s="3"/>
      <c r="M17" s="1" t="s">
        <v>7</v>
      </c>
      <c r="N17" s="1" t="s">
        <v>10</v>
      </c>
      <c r="O17" s="1" t="s">
        <v>11</v>
      </c>
      <c r="P17" s="1" t="s">
        <v>12</v>
      </c>
      <c r="Q17" s="1" t="s">
        <v>13</v>
      </c>
      <c r="R17" s="1" t="s">
        <v>14</v>
      </c>
    </row>
    <row r="18">
      <c r="A18" s="4">
        <v>41929.0</v>
      </c>
      <c r="B18" s="5" t="s">
        <v>15</v>
      </c>
      <c r="C18" s="5" t="s">
        <v>16</v>
      </c>
      <c r="D18" s="6" t="s">
        <v>31</v>
      </c>
      <c r="E18" s="7">
        <v>9.0</v>
      </c>
      <c r="F18" s="8">
        <v>1.0</v>
      </c>
      <c r="G18" s="7">
        <v>255.0</v>
      </c>
      <c r="H18" s="9" t="str">
        <f t="shared" ref="H18:H22" si="2">G18/$J$21</f>
        <v>29.68831169</v>
      </c>
      <c r="I18" s="7">
        <v>1301.0</v>
      </c>
      <c r="J18" s="1" t="s">
        <v>18</v>
      </c>
      <c r="K18" s="3"/>
      <c r="L18" s="7">
        <v>1.0</v>
      </c>
      <c r="M18" s="7">
        <v>1301.0</v>
      </c>
      <c r="N18" s="7">
        <v>66.355</v>
      </c>
      <c r="O18" s="7">
        <v>1.333</v>
      </c>
      <c r="P18" s="7">
        <v>209.0</v>
      </c>
      <c r="Q18" s="7">
        <v>-90.0</v>
      </c>
      <c r="R18" s="7">
        <v>1300.0</v>
      </c>
    </row>
    <row r="19">
      <c r="A19" s="4">
        <v>41929.0</v>
      </c>
      <c r="B19" s="5" t="s">
        <v>15</v>
      </c>
      <c r="C19" s="5" t="s">
        <v>16</v>
      </c>
      <c r="D19" s="6" t="s">
        <v>31</v>
      </c>
      <c r="E19" s="7">
        <v>11.0</v>
      </c>
      <c r="F19" s="8">
        <v>2.0</v>
      </c>
      <c r="G19" s="7">
        <v>317.0</v>
      </c>
      <c r="H19" s="9" t="str">
        <f t="shared" si="2"/>
        <v>36.90664629</v>
      </c>
      <c r="I19" s="7">
        <v>1309.0</v>
      </c>
      <c r="J19" s="9" t="str">
        <f>average(I18:I22)</f>
        <v>1309</v>
      </c>
      <c r="K19" s="3"/>
      <c r="L19" s="7">
        <v>2.0</v>
      </c>
      <c r="M19" s="7">
        <v>1309.0</v>
      </c>
      <c r="N19" s="7">
        <v>132.735</v>
      </c>
      <c r="O19" s="7">
        <v>2.0</v>
      </c>
      <c r="P19" s="7">
        <v>209.859</v>
      </c>
      <c r="Q19" s="7">
        <v>-89.65</v>
      </c>
      <c r="R19" s="7">
        <v>1308.024</v>
      </c>
    </row>
    <row r="20">
      <c r="A20" s="4">
        <v>41929.0</v>
      </c>
      <c r="B20" s="5" t="s">
        <v>15</v>
      </c>
      <c r="C20" s="5" t="s">
        <v>16</v>
      </c>
      <c r="D20" s="6" t="s">
        <v>31</v>
      </c>
      <c r="E20" s="7">
        <v>12.0</v>
      </c>
      <c r="F20" s="8">
        <v>3.0</v>
      </c>
      <c r="G20" s="7">
        <v>321.0</v>
      </c>
      <c r="H20" s="9" t="str">
        <f t="shared" si="2"/>
        <v>37.3723453</v>
      </c>
      <c r="I20" s="7">
        <v>1317.0</v>
      </c>
      <c r="J20" s="1" t="s">
        <v>19</v>
      </c>
      <c r="K20" s="3"/>
      <c r="L20" s="7">
        <v>3.0</v>
      </c>
      <c r="M20" s="7">
        <v>1317.0</v>
      </c>
      <c r="N20" s="7">
        <v>143.296</v>
      </c>
      <c r="O20" s="7">
        <v>4.0</v>
      </c>
      <c r="P20" s="7">
        <v>219.0</v>
      </c>
      <c r="Q20" s="7">
        <v>-90.0</v>
      </c>
      <c r="R20" s="7">
        <v>1316.0</v>
      </c>
    </row>
    <row r="21">
      <c r="A21" s="4">
        <v>41929.0</v>
      </c>
      <c r="B21" s="5" t="s">
        <v>15</v>
      </c>
      <c r="C21" s="5" t="s">
        <v>16</v>
      </c>
      <c r="D21" s="6" t="s">
        <v>31</v>
      </c>
      <c r="E21" s="7">
        <v>12.0</v>
      </c>
      <c r="F21" s="8">
        <v>4.0</v>
      </c>
      <c r="G21" s="7">
        <v>317.0</v>
      </c>
      <c r="H21" s="9" t="str">
        <f t="shared" si="2"/>
        <v>36.90664629</v>
      </c>
      <c r="I21" s="7">
        <v>1305.0</v>
      </c>
      <c r="J21" s="9" t="str">
        <f>J19/152.4</f>
        <v>8.589238845</v>
      </c>
      <c r="K21" s="3"/>
      <c r="L21" s="7">
        <v>4.0</v>
      </c>
      <c r="M21" s="7">
        <v>1305.0</v>
      </c>
      <c r="N21" s="7">
        <v>93.347</v>
      </c>
      <c r="O21" s="7">
        <v>2.231</v>
      </c>
      <c r="P21" s="7">
        <v>213.225</v>
      </c>
      <c r="Q21" s="7">
        <v>-89.824</v>
      </c>
      <c r="R21" s="7">
        <v>1304.006</v>
      </c>
    </row>
    <row r="22">
      <c r="A22" s="4">
        <v>41929.0</v>
      </c>
      <c r="B22" s="5" t="s">
        <v>15</v>
      </c>
      <c r="C22" s="5" t="s">
        <v>16</v>
      </c>
      <c r="D22" s="6" t="s">
        <v>31</v>
      </c>
      <c r="E22" s="7">
        <v>12.0</v>
      </c>
      <c r="F22" s="8">
        <v>5.0</v>
      </c>
      <c r="G22" s="7">
        <v>322.0</v>
      </c>
      <c r="H22" s="9" t="str">
        <f t="shared" si="2"/>
        <v>37.48877005</v>
      </c>
      <c r="I22" s="7">
        <v>1313.0</v>
      </c>
      <c r="J22" s="3"/>
      <c r="K22" s="3"/>
      <c r="L22" s="7">
        <v>5.0</v>
      </c>
      <c r="M22" s="7">
        <v>1313.0</v>
      </c>
      <c r="N22" s="7">
        <v>83.187</v>
      </c>
      <c r="O22" s="7">
        <v>4.0</v>
      </c>
      <c r="P22" s="7">
        <v>209.12</v>
      </c>
      <c r="Q22" s="7">
        <v>-90.175</v>
      </c>
      <c r="R22" s="7">
        <v>1312.006</v>
      </c>
    </row>
    <row r="23">
      <c r="A23" s="4"/>
      <c r="B23" s="5"/>
      <c r="C23" s="5"/>
      <c r="D23" s="6"/>
      <c r="E23" s="8"/>
      <c r="F23" s="8"/>
      <c r="G23" s="8"/>
      <c r="H23" s="9"/>
      <c r="I23" s="3"/>
      <c r="J23" s="3"/>
      <c r="K23" s="3"/>
      <c r="L23" s="7">
        <v>6.0</v>
      </c>
      <c r="M23" s="7">
        <v>255.0</v>
      </c>
      <c r="N23" s="7">
        <v>149.824</v>
      </c>
      <c r="O23" s="7">
        <v>102.867</v>
      </c>
      <c r="P23" s="7">
        <v>188.298</v>
      </c>
      <c r="Q23" s="7">
        <v>52.046</v>
      </c>
      <c r="R23" s="7">
        <v>253.645</v>
      </c>
    </row>
    <row r="24">
      <c r="A24" s="4"/>
      <c r="B24" s="5"/>
      <c r="C24" s="5"/>
      <c r="D24" s="6"/>
      <c r="E24" s="8"/>
      <c r="F24" s="8"/>
      <c r="G24" s="8"/>
      <c r="H24" s="9"/>
      <c r="I24" s="3"/>
      <c r="J24" s="3"/>
      <c r="K24" s="3"/>
      <c r="L24" s="7">
        <v>7.0</v>
      </c>
      <c r="M24" s="7">
        <v>317.0</v>
      </c>
      <c r="N24" s="7">
        <v>117.169</v>
      </c>
      <c r="O24" s="7">
        <v>66.634</v>
      </c>
      <c r="P24" s="7">
        <v>179.738</v>
      </c>
      <c r="Q24" s="7">
        <v>51.68</v>
      </c>
      <c r="R24" s="7">
        <v>316.101</v>
      </c>
    </row>
    <row r="25">
      <c r="A25" s="4"/>
      <c r="B25" s="5"/>
      <c r="C25" s="5"/>
      <c r="D25" s="6"/>
      <c r="E25" s="8"/>
      <c r="F25" s="8"/>
      <c r="G25" s="8"/>
      <c r="H25" s="9"/>
      <c r="I25" s="3"/>
      <c r="J25" s="3"/>
      <c r="K25" s="3"/>
      <c r="L25" s="7">
        <v>8.0</v>
      </c>
      <c r="M25" s="7">
        <v>321.0</v>
      </c>
      <c r="N25" s="7">
        <v>59.215</v>
      </c>
      <c r="O25" s="7">
        <v>18.267</v>
      </c>
      <c r="P25" s="7">
        <v>165.792</v>
      </c>
      <c r="Q25" s="7">
        <v>-179.284</v>
      </c>
      <c r="R25" s="7">
        <v>320.025</v>
      </c>
    </row>
    <row r="26">
      <c r="A26" s="4"/>
      <c r="B26" s="5"/>
      <c r="C26" s="5"/>
      <c r="D26" s="6"/>
      <c r="E26" s="8"/>
      <c r="F26" s="8"/>
      <c r="G26" s="8"/>
      <c r="H26" s="9"/>
      <c r="I26" s="3"/>
      <c r="J26" s="3"/>
      <c r="K26" s="3"/>
      <c r="L26" s="7">
        <v>9.0</v>
      </c>
      <c r="M26" s="7">
        <v>317.0</v>
      </c>
      <c r="N26" s="7">
        <v>117.736</v>
      </c>
      <c r="O26" s="7">
        <v>60.796</v>
      </c>
      <c r="P26" s="7">
        <v>166.563</v>
      </c>
      <c r="Q26" s="7">
        <v>22.341</v>
      </c>
      <c r="R26" s="7">
        <v>315.696</v>
      </c>
    </row>
    <row r="27">
      <c r="A27" s="4"/>
      <c r="B27" s="5"/>
      <c r="C27" s="5"/>
      <c r="D27" s="6"/>
      <c r="E27" s="8"/>
      <c r="F27" s="8"/>
      <c r="G27" s="8"/>
      <c r="H27" s="9"/>
      <c r="I27" s="3"/>
      <c r="J27" s="3"/>
      <c r="K27" s="3"/>
      <c r="L27" s="7">
        <v>10.0</v>
      </c>
      <c r="M27" s="7">
        <v>322.0</v>
      </c>
      <c r="N27" s="7">
        <v>87.042</v>
      </c>
      <c r="O27" s="7">
        <v>40.155</v>
      </c>
      <c r="P27" s="7">
        <v>180.462</v>
      </c>
      <c r="Q27" s="7">
        <v>-169.951</v>
      </c>
      <c r="R27" s="7">
        <v>320.924</v>
      </c>
    </row>
    <row r="28">
      <c r="A28" s="4"/>
      <c r="B28" s="5"/>
      <c r="C28" s="5"/>
      <c r="D28" s="6"/>
      <c r="E28" s="8"/>
      <c r="F28" s="8"/>
      <c r="G28" s="8"/>
      <c r="H28" s="9"/>
      <c r="I28" s="3"/>
      <c r="J28" s="3"/>
      <c r="K28" s="3"/>
      <c r="L28" s="8"/>
      <c r="M28" s="8"/>
      <c r="N28" s="8"/>
      <c r="O28" s="8"/>
      <c r="P28" s="8"/>
      <c r="Q28" s="8"/>
      <c r="R28" s="8"/>
    </row>
    <row r="29">
      <c r="A29" s="10"/>
      <c r="B29" s="10"/>
      <c r="C29" s="10"/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>
      <c r="A30" s="1"/>
      <c r="B30" s="3"/>
      <c r="C30" s="3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>
      <c r="A31" s="1" t="s">
        <v>21</v>
      </c>
      <c r="B31" s="3"/>
      <c r="C31" s="3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>
      <c r="A32" s="1"/>
      <c r="B32" s="1" t="s">
        <v>2</v>
      </c>
      <c r="C32" s="1" t="s">
        <v>3</v>
      </c>
      <c r="D32" s="2" t="s">
        <v>4</v>
      </c>
      <c r="E32" s="1" t="s">
        <v>5</v>
      </c>
      <c r="F32" s="1" t="s">
        <v>6</v>
      </c>
      <c r="G32" s="1" t="s">
        <v>22</v>
      </c>
      <c r="H32" s="1" t="s">
        <v>23</v>
      </c>
      <c r="I32" s="3"/>
      <c r="J32" s="1" t="s">
        <v>24</v>
      </c>
      <c r="K32" s="3"/>
      <c r="L32" s="12" t="s">
        <v>25</v>
      </c>
      <c r="M32" s="3"/>
      <c r="N32" s="3"/>
      <c r="O32" s="3"/>
      <c r="P32" s="3"/>
      <c r="Q32" s="3"/>
      <c r="R32" s="3"/>
    </row>
    <row r="33">
      <c r="A33" s="4"/>
      <c r="B33" s="5" t="s">
        <v>15</v>
      </c>
      <c r="C33" s="5" t="s">
        <v>16</v>
      </c>
      <c r="D33" s="6" t="s">
        <v>31</v>
      </c>
      <c r="E33" s="7">
        <v>9.0</v>
      </c>
      <c r="F33" s="8">
        <v>1.0</v>
      </c>
      <c r="G33" s="9" t="str">
        <f t="shared" ref="G33:G37" si="3">H18-H3</f>
        <v>12.55299687</v>
      </c>
      <c r="H33" s="9" t="str">
        <f t="shared" ref="H33:H37" si="4">G33/$J$33</f>
        <v>0.02946712879</v>
      </c>
      <c r="I33" s="3"/>
      <c r="J33" s="7">
        <v>426.0</v>
      </c>
      <c r="K33" s="3"/>
      <c r="L33" s="13" t="str">
        <f>average(G33:G37)</f>
        <v>23.54372109</v>
      </c>
      <c r="M33" s="3"/>
      <c r="N33" s="3"/>
      <c r="O33" s="3"/>
      <c r="P33" s="3"/>
      <c r="Q33" s="3"/>
      <c r="R33" s="3"/>
    </row>
    <row r="34">
      <c r="A34" s="4"/>
      <c r="B34" s="5" t="s">
        <v>15</v>
      </c>
      <c r="C34" s="5" t="s">
        <v>16</v>
      </c>
      <c r="D34" s="6" t="s">
        <v>31</v>
      </c>
      <c r="E34" s="7">
        <v>11.0</v>
      </c>
      <c r="F34" s="8">
        <v>2.0</v>
      </c>
      <c r="G34" s="9" t="str">
        <f t="shared" si="3"/>
        <v>25.58243824</v>
      </c>
      <c r="H34" s="9" t="str">
        <f t="shared" si="4"/>
        <v>0.06005267192</v>
      </c>
      <c r="I34" s="3"/>
      <c r="J34" s="1" t="s">
        <v>26</v>
      </c>
      <c r="K34" s="3"/>
      <c r="L34" s="3"/>
      <c r="M34" s="3"/>
      <c r="N34" s="3"/>
      <c r="O34" s="3"/>
      <c r="P34" s="3"/>
      <c r="Q34" s="3"/>
      <c r="R34" s="3"/>
    </row>
    <row r="35">
      <c r="A35" s="4"/>
      <c r="B35" s="5" t="s">
        <v>15</v>
      </c>
      <c r="C35" s="5" t="s">
        <v>16</v>
      </c>
      <c r="D35" s="6" t="s">
        <v>31</v>
      </c>
      <c r="E35" s="7">
        <v>12.0</v>
      </c>
      <c r="F35" s="8">
        <v>3.0</v>
      </c>
      <c r="G35" s="9" t="str">
        <f t="shared" si="3"/>
        <v>26.79315093</v>
      </c>
      <c r="H35" s="9" t="str">
        <f t="shared" si="4"/>
        <v>0.0628947205</v>
      </c>
      <c r="I35" s="3"/>
      <c r="J35" s="9" t="str">
        <f>average(H33:H37)</f>
        <v>0.05526695091</v>
      </c>
      <c r="K35" s="3"/>
      <c r="L35" s="3"/>
      <c r="M35" s="3"/>
      <c r="N35" s="3"/>
      <c r="O35" s="3"/>
      <c r="P35" s="3"/>
      <c r="Q35" s="3"/>
      <c r="R35" s="3"/>
    </row>
    <row r="36">
      <c r="A36" s="4"/>
      <c r="B36" s="5" t="s">
        <v>15</v>
      </c>
      <c r="C36" s="5" t="s">
        <v>16</v>
      </c>
      <c r="D36" s="6" t="s">
        <v>31</v>
      </c>
      <c r="E36" s="7">
        <v>12.0</v>
      </c>
      <c r="F36" s="8">
        <v>4.0</v>
      </c>
      <c r="G36" s="9" t="str">
        <f t="shared" si="3"/>
        <v>26.02944645</v>
      </c>
      <c r="H36" s="9" t="str">
        <f t="shared" si="4"/>
        <v>0.06110198697</v>
      </c>
      <c r="I36" s="3"/>
      <c r="J36" s="3"/>
      <c r="K36" s="3"/>
      <c r="L36" s="3"/>
      <c r="M36" s="3"/>
      <c r="N36" s="3"/>
      <c r="O36" s="3"/>
      <c r="P36" s="3"/>
      <c r="Q36" s="3"/>
      <c r="R36" s="3"/>
    </row>
    <row r="37">
      <c r="A37" s="4"/>
      <c r="B37" s="5" t="s">
        <v>15</v>
      </c>
      <c r="C37" s="5" t="s">
        <v>16</v>
      </c>
      <c r="D37" s="6" t="s">
        <v>31</v>
      </c>
      <c r="E37" s="7">
        <v>12.0</v>
      </c>
      <c r="F37" s="8">
        <v>5.0</v>
      </c>
      <c r="G37" s="9" t="str">
        <f t="shared" si="3"/>
        <v>26.76057295</v>
      </c>
      <c r="H37" s="9" t="str">
        <f t="shared" si="4"/>
        <v>0.06281824636</v>
      </c>
      <c r="I37" s="3"/>
      <c r="J37" s="3"/>
      <c r="K37" s="3"/>
      <c r="L37" s="3"/>
      <c r="M37" s="3"/>
      <c r="N37" s="3"/>
      <c r="O37" s="3"/>
      <c r="P37" s="3"/>
      <c r="Q37" s="3"/>
      <c r="R37" s="3"/>
    </row>
    <row r="38">
      <c r="A38" s="4"/>
      <c r="B38" s="5"/>
      <c r="C38" s="5"/>
      <c r="D38" s="6"/>
      <c r="E38" s="8"/>
      <c r="F38" s="8"/>
      <c r="G38" s="9"/>
      <c r="H38" s="9"/>
      <c r="I38" s="3"/>
      <c r="J38" s="1" t="s">
        <v>27</v>
      </c>
      <c r="K38" s="3"/>
      <c r="L38" s="3"/>
      <c r="M38" s="3"/>
      <c r="N38" s="3"/>
      <c r="O38" s="3"/>
      <c r="P38" s="3"/>
      <c r="Q38" s="3"/>
      <c r="R38" s="3"/>
    </row>
    <row r="39">
      <c r="A39" s="4"/>
      <c r="B39" s="5"/>
      <c r="C39" s="5"/>
      <c r="D39" s="6"/>
      <c r="E39" s="8"/>
      <c r="F39" s="8"/>
      <c r="G39" s="9"/>
      <c r="H39" s="9"/>
      <c r="I39" s="3"/>
      <c r="J39" s="8">
        <v>24.0</v>
      </c>
      <c r="K39" s="3"/>
      <c r="L39" s="3"/>
      <c r="M39" s="3"/>
      <c r="N39" s="3"/>
      <c r="O39" s="3"/>
      <c r="P39" s="3"/>
      <c r="Q39" s="3"/>
      <c r="R39" s="3"/>
    </row>
    <row r="40">
      <c r="A40" s="4"/>
      <c r="B40" s="5"/>
      <c r="C40" s="5"/>
      <c r="D40" s="6"/>
      <c r="E40" s="8"/>
      <c r="F40" s="8"/>
      <c r="G40" s="9"/>
      <c r="H40" s="9"/>
      <c r="I40" s="3"/>
      <c r="J40" s="1" t="s">
        <v>28</v>
      </c>
      <c r="K40" s="3"/>
      <c r="L40" s="3"/>
      <c r="M40" s="3"/>
      <c r="N40" s="3"/>
      <c r="O40" s="3"/>
      <c r="P40" s="3"/>
      <c r="Q40" s="3"/>
      <c r="R40" s="3"/>
    </row>
    <row r="41">
      <c r="A41" s="4"/>
      <c r="B41" s="5"/>
      <c r="C41" s="5"/>
      <c r="D41" s="6"/>
      <c r="E41" s="8"/>
      <c r="F41" s="8"/>
      <c r="G41" s="9"/>
      <c r="H41" s="9"/>
      <c r="I41" s="3"/>
      <c r="J41" s="7">
        <v>5.0</v>
      </c>
      <c r="K41" s="3"/>
      <c r="L41" s="3"/>
      <c r="M41" s="3"/>
      <c r="N41" s="3"/>
      <c r="O41" s="3"/>
      <c r="P41" s="3"/>
      <c r="Q41" s="3"/>
      <c r="R41" s="3"/>
    </row>
    <row r="42">
      <c r="A42" s="4"/>
      <c r="B42" s="5"/>
      <c r="C42" s="5"/>
      <c r="D42" s="6"/>
      <c r="E42" s="8"/>
      <c r="F42" s="8"/>
      <c r="G42" s="9"/>
      <c r="H42" s="9"/>
      <c r="I42" s="3"/>
      <c r="J42" s="1" t="s">
        <v>21</v>
      </c>
      <c r="K42" s="3"/>
      <c r="L42" s="3"/>
      <c r="M42" s="3"/>
      <c r="N42" s="3"/>
      <c r="O42" s="3"/>
      <c r="P42" s="3"/>
      <c r="Q42" s="3"/>
      <c r="R42" s="3"/>
    </row>
    <row r="43">
      <c r="A43" s="4"/>
      <c r="B43" s="5"/>
      <c r="C43" s="5"/>
      <c r="D43" s="6"/>
      <c r="E43" s="8"/>
      <c r="F43" s="8"/>
      <c r="G43" s="9"/>
      <c r="H43" s="9"/>
      <c r="I43" s="3"/>
      <c r="J43" s="7">
        <v>19.0</v>
      </c>
      <c r="K43" s="3"/>
      <c r="L43" s="3"/>
      <c r="M43" s="3"/>
      <c r="N43" s="3"/>
      <c r="O43" s="3"/>
      <c r="P43" s="3"/>
      <c r="Q43" s="3"/>
      <c r="R43" s="3"/>
    </row>
    <row r="44">
      <c r="A44" s="4"/>
      <c r="B44" s="5"/>
      <c r="C44" s="5"/>
      <c r="D44" s="6"/>
      <c r="E44" s="8"/>
      <c r="F44" s="8"/>
      <c r="G44" s="9"/>
      <c r="H44" s="9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>
      <c r="A45" s="4"/>
      <c r="B45" s="5"/>
      <c r="C45" s="5"/>
      <c r="D45" s="6"/>
      <c r="E45" s="8"/>
      <c r="F45" s="8"/>
      <c r="G45" s="9"/>
      <c r="H45" s="9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>
      <c r="A46" s="4"/>
      <c r="B46" s="5"/>
      <c r="C46" s="5"/>
      <c r="D46" s="6"/>
      <c r="E46" s="8"/>
      <c r="F46" s="8"/>
      <c r="G46" s="9"/>
      <c r="H46" s="9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>
      <c r="A47" s="4"/>
      <c r="B47" s="5"/>
      <c r="C47" s="5"/>
      <c r="D47" s="6"/>
      <c r="E47" s="8"/>
      <c r="F47" s="8"/>
      <c r="G47" s="9"/>
      <c r="H47" s="9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>
      <c r="A48" s="4"/>
      <c r="B48" s="5"/>
      <c r="C48" s="5"/>
      <c r="D48" s="6"/>
      <c r="E48" s="8"/>
      <c r="F48" s="8"/>
      <c r="G48" s="9"/>
      <c r="H48" s="9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>
      <c r="A49" s="4"/>
      <c r="B49" s="5"/>
      <c r="C49" s="5"/>
      <c r="D49" s="6"/>
      <c r="E49" s="8"/>
      <c r="F49" s="8"/>
      <c r="G49" s="9"/>
      <c r="H49" s="9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>
      <c r="A50" s="4"/>
      <c r="B50" s="5"/>
      <c r="C50" s="5"/>
      <c r="D50" s="6"/>
      <c r="E50" s="8"/>
      <c r="F50" s="8"/>
      <c r="G50" s="9"/>
      <c r="H50" s="9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>
      <c r="A51" s="1"/>
      <c r="B51" s="3"/>
      <c r="C51" s="3"/>
      <c r="D51" s="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41505.0</v>
      </c>
      <c r="B3" s="5" t="s">
        <v>15</v>
      </c>
      <c r="C3" s="5" t="s">
        <v>16</v>
      </c>
      <c r="D3" s="6" t="s">
        <v>32</v>
      </c>
      <c r="E3" s="7">
        <v>13.0</v>
      </c>
      <c r="F3" s="8">
        <v>1.0</v>
      </c>
      <c r="G3" s="7">
        <v>60.0</v>
      </c>
      <c r="H3" s="9" t="str">
        <f t="shared" ref="H3:H10" si="1">G3/$J$6</f>
        <v>8.908807482</v>
      </c>
      <c r="I3" s="7">
        <v>1030.0</v>
      </c>
      <c r="J3" s="1" t="s">
        <v>18</v>
      </c>
      <c r="K3" s="3"/>
      <c r="L3" s="7">
        <v>1.0</v>
      </c>
      <c r="M3" s="7">
        <v>1030.0</v>
      </c>
      <c r="N3" s="7">
        <v>152.927</v>
      </c>
      <c r="O3" s="7">
        <v>21.218</v>
      </c>
      <c r="P3" s="7">
        <v>225.973</v>
      </c>
      <c r="Q3" s="7">
        <v>-89.332</v>
      </c>
      <c r="R3" s="7">
        <v>1029.07</v>
      </c>
    </row>
    <row r="4">
      <c r="A4" s="4">
        <v>41505.0</v>
      </c>
      <c r="B4" s="5" t="s">
        <v>15</v>
      </c>
      <c r="C4" s="5" t="s">
        <v>16</v>
      </c>
      <c r="D4" s="6" t="s">
        <v>32</v>
      </c>
      <c r="E4" s="7">
        <v>14.0</v>
      </c>
      <c r="F4" s="8">
        <v>2.0</v>
      </c>
      <c r="G4" s="7">
        <v>43.0</v>
      </c>
      <c r="H4" s="9" t="str">
        <f t="shared" si="1"/>
        <v>6.384645362</v>
      </c>
      <c r="I4" s="7">
        <v>1027.0</v>
      </c>
      <c r="J4" s="9" t="str">
        <f>average(I3:I7)</f>
        <v>1026.4</v>
      </c>
      <c r="K4" s="3"/>
      <c r="L4" s="7">
        <v>2.0</v>
      </c>
      <c r="M4" s="7">
        <v>1027.0</v>
      </c>
      <c r="N4" s="7">
        <v>166.473</v>
      </c>
      <c r="O4" s="7">
        <v>23.076</v>
      </c>
      <c r="P4" s="7">
        <v>223.472</v>
      </c>
      <c r="Q4" s="7">
        <v>-89.665</v>
      </c>
      <c r="R4" s="7">
        <v>1026.018</v>
      </c>
    </row>
    <row r="5">
      <c r="A5" s="4">
        <v>41505.0</v>
      </c>
      <c r="B5" s="5" t="s">
        <v>15</v>
      </c>
      <c r="C5" s="5" t="s">
        <v>16</v>
      </c>
      <c r="D5" s="6" t="s">
        <v>32</v>
      </c>
      <c r="E5" s="7">
        <v>14.0</v>
      </c>
      <c r="F5" s="8">
        <v>3.0</v>
      </c>
      <c r="G5" s="7">
        <v>53.0</v>
      </c>
      <c r="H5" s="9" t="str">
        <f t="shared" si="1"/>
        <v>7.86944661</v>
      </c>
      <c r="I5" s="7">
        <v>1027.0</v>
      </c>
      <c r="J5" s="1" t="s">
        <v>19</v>
      </c>
      <c r="K5" s="3"/>
      <c r="L5" s="7">
        <v>3.0</v>
      </c>
      <c r="M5" s="7">
        <v>1027.0</v>
      </c>
      <c r="N5" s="7">
        <v>180.24</v>
      </c>
      <c r="O5" s="7">
        <v>23.36</v>
      </c>
      <c r="P5" s="7">
        <v>226.167</v>
      </c>
      <c r="Q5" s="7">
        <v>-89.497</v>
      </c>
      <c r="R5" s="7">
        <v>1026.039</v>
      </c>
    </row>
    <row r="6">
      <c r="A6" s="4">
        <v>41505.0</v>
      </c>
      <c r="B6" s="5" t="s">
        <v>15</v>
      </c>
      <c r="C6" s="5" t="s">
        <v>16</v>
      </c>
      <c r="D6" s="6" t="s">
        <v>32</v>
      </c>
      <c r="E6" s="7">
        <v>15.0</v>
      </c>
      <c r="F6" s="8">
        <v>4.0</v>
      </c>
      <c r="G6" s="7">
        <v>54.0</v>
      </c>
      <c r="H6" s="9" t="str">
        <f t="shared" si="1"/>
        <v>8.017926734</v>
      </c>
      <c r="I6" s="7">
        <v>1027.0</v>
      </c>
      <c r="J6" s="9" t="str">
        <f>J4/152.4</f>
        <v>6.734908136</v>
      </c>
      <c r="K6" s="3"/>
      <c r="L6" s="7">
        <v>4.0</v>
      </c>
      <c r="M6" s="7">
        <v>1027.0</v>
      </c>
      <c r="N6" s="7">
        <v>175.788</v>
      </c>
      <c r="O6" s="7">
        <v>22.343</v>
      </c>
      <c r="P6" s="7">
        <v>220.474</v>
      </c>
      <c r="Q6" s="7">
        <v>-89.33</v>
      </c>
      <c r="R6" s="7">
        <v>1026.07</v>
      </c>
    </row>
    <row r="7">
      <c r="A7" s="4">
        <v>41505.0</v>
      </c>
      <c r="B7" s="5" t="s">
        <v>15</v>
      </c>
      <c r="C7" s="5" t="s">
        <v>16</v>
      </c>
      <c r="D7" s="6" t="s">
        <v>32</v>
      </c>
      <c r="E7" s="7">
        <v>15.0</v>
      </c>
      <c r="F7" s="8">
        <v>5.0</v>
      </c>
      <c r="G7" s="7">
        <v>70.0</v>
      </c>
      <c r="H7" s="9" t="str">
        <f t="shared" si="1"/>
        <v>10.39360873</v>
      </c>
      <c r="I7" s="7">
        <v>1021.0</v>
      </c>
      <c r="J7" s="3"/>
      <c r="K7" s="3"/>
      <c r="L7" s="7">
        <v>5.0</v>
      </c>
      <c r="M7" s="7">
        <v>1021.0</v>
      </c>
      <c r="N7" s="7">
        <v>174.426</v>
      </c>
      <c r="O7" s="7">
        <v>21.476</v>
      </c>
      <c r="P7" s="7">
        <v>224.239</v>
      </c>
      <c r="Q7" s="7">
        <v>-89.663</v>
      </c>
      <c r="R7" s="7">
        <v>1020.018</v>
      </c>
    </row>
    <row r="8">
      <c r="A8" s="4">
        <v>41505.0</v>
      </c>
      <c r="B8" s="5" t="s">
        <v>15</v>
      </c>
      <c r="C8" s="5" t="s">
        <v>16</v>
      </c>
      <c r="D8" s="6" t="s">
        <v>32</v>
      </c>
      <c r="E8" s="7">
        <v>15.0</v>
      </c>
      <c r="F8" s="8">
        <v>6.0</v>
      </c>
      <c r="G8" s="7">
        <v>92.0</v>
      </c>
      <c r="H8" s="9" t="str">
        <f t="shared" si="1"/>
        <v>13.66017147</v>
      </c>
      <c r="I8" s="3"/>
      <c r="J8" s="3"/>
      <c r="K8" s="3"/>
      <c r="L8" s="7">
        <v>6.0</v>
      </c>
      <c r="M8" s="7">
        <v>60.0</v>
      </c>
      <c r="N8" s="7">
        <v>113.649</v>
      </c>
      <c r="O8" s="7">
        <v>78.386</v>
      </c>
      <c r="P8" s="7">
        <v>161.333</v>
      </c>
      <c r="Q8" s="7">
        <v>59.534</v>
      </c>
      <c r="R8" s="7">
        <v>59.169</v>
      </c>
    </row>
    <row r="9">
      <c r="A9" s="4">
        <v>41505.0</v>
      </c>
      <c r="B9" s="5" t="s">
        <v>15</v>
      </c>
      <c r="C9" s="5" t="s">
        <v>16</v>
      </c>
      <c r="D9" s="6" t="s">
        <v>32</v>
      </c>
      <c r="E9" s="7">
        <v>15.0</v>
      </c>
      <c r="F9" s="8">
        <v>7.0</v>
      </c>
      <c r="G9" s="7">
        <v>64.0</v>
      </c>
      <c r="H9" s="9" t="str">
        <f t="shared" si="1"/>
        <v>9.502727981</v>
      </c>
      <c r="I9" s="3"/>
      <c r="J9" s="3"/>
      <c r="K9" s="3"/>
      <c r="L9" s="7">
        <v>7.0</v>
      </c>
      <c r="M9" s="7">
        <v>43.0</v>
      </c>
      <c r="N9" s="7">
        <v>106.337</v>
      </c>
      <c r="O9" s="7">
        <v>68.905</v>
      </c>
      <c r="P9" s="7">
        <v>172.071</v>
      </c>
      <c r="Q9" s="7">
        <v>94.086</v>
      </c>
      <c r="R9" s="7">
        <v>42.107</v>
      </c>
    </row>
    <row r="10">
      <c r="A10" s="4">
        <v>41505.0</v>
      </c>
      <c r="B10" s="5" t="s">
        <v>15</v>
      </c>
      <c r="C10" s="5" t="s">
        <v>16</v>
      </c>
      <c r="D10" s="6" t="s">
        <v>32</v>
      </c>
      <c r="E10" s="7">
        <v>16.0</v>
      </c>
      <c r="F10" s="8">
        <v>8.0</v>
      </c>
      <c r="G10" s="7">
        <v>56.0</v>
      </c>
      <c r="H10" s="9" t="str">
        <f t="shared" si="1"/>
        <v>8.314886984</v>
      </c>
      <c r="I10" s="3"/>
      <c r="J10" s="3"/>
      <c r="K10" s="3"/>
      <c r="L10" s="7">
        <v>8.0</v>
      </c>
      <c r="M10" s="7">
        <v>53.0</v>
      </c>
      <c r="N10" s="7">
        <v>92.622</v>
      </c>
      <c r="O10" s="7">
        <v>48.082</v>
      </c>
      <c r="P10" s="7">
        <v>178.0</v>
      </c>
      <c r="Q10" s="7">
        <v>59.036</v>
      </c>
      <c r="R10" s="7">
        <v>52.479</v>
      </c>
    </row>
    <row r="11">
      <c r="A11" s="4"/>
      <c r="B11" s="5"/>
      <c r="C11" s="5"/>
      <c r="D11" s="6"/>
      <c r="E11" s="8"/>
      <c r="F11" s="8"/>
      <c r="G11" s="8"/>
      <c r="H11" s="9"/>
      <c r="I11" s="3"/>
      <c r="J11" s="3"/>
      <c r="K11" s="3"/>
      <c r="L11" s="7">
        <v>9.0</v>
      </c>
      <c r="M11" s="7">
        <v>54.0</v>
      </c>
      <c r="N11" s="7">
        <v>109.308</v>
      </c>
      <c r="O11" s="7">
        <v>86.911</v>
      </c>
      <c r="P11" s="7">
        <v>131.023</v>
      </c>
      <c r="Q11" s="7">
        <v>-137.291</v>
      </c>
      <c r="R11" s="7">
        <v>53.075</v>
      </c>
    </row>
    <row r="12">
      <c r="A12" s="4"/>
      <c r="B12" s="5"/>
      <c r="C12" s="5"/>
      <c r="D12" s="6"/>
      <c r="E12" s="8"/>
      <c r="F12" s="8"/>
      <c r="G12" s="8"/>
      <c r="H12" s="9"/>
      <c r="I12" s="3"/>
      <c r="J12" s="3"/>
      <c r="K12" s="3"/>
      <c r="L12" s="7">
        <v>10.0</v>
      </c>
      <c r="M12" s="7">
        <v>70.0</v>
      </c>
      <c r="N12" s="7">
        <v>112.999</v>
      </c>
      <c r="O12" s="7">
        <v>49.667</v>
      </c>
      <c r="P12" s="7">
        <v>151.827</v>
      </c>
      <c r="Q12" s="7">
        <v>34.38</v>
      </c>
      <c r="R12" s="7">
        <v>69.065</v>
      </c>
    </row>
    <row r="13">
      <c r="A13" s="4"/>
      <c r="B13" s="5"/>
      <c r="C13" s="5"/>
      <c r="D13" s="6"/>
      <c r="E13" s="8"/>
      <c r="F13" s="8"/>
      <c r="G13" s="8"/>
      <c r="H13" s="9"/>
      <c r="I13" s="3"/>
      <c r="J13" s="3"/>
      <c r="K13" s="3"/>
      <c r="L13" s="7">
        <v>11.0</v>
      </c>
      <c r="M13" s="7">
        <v>92.0</v>
      </c>
      <c r="N13" s="7">
        <v>124.776</v>
      </c>
      <c r="O13" s="7">
        <v>88.378</v>
      </c>
      <c r="P13" s="7">
        <v>165.155</v>
      </c>
      <c r="Q13" s="7">
        <v>-117.408</v>
      </c>
      <c r="R13" s="7">
        <v>91.241</v>
      </c>
    </row>
    <row r="14">
      <c r="A14" s="4"/>
      <c r="B14" s="5"/>
      <c r="C14" s="5"/>
      <c r="D14" s="6"/>
      <c r="E14" s="8"/>
      <c r="F14" s="8"/>
      <c r="G14" s="8"/>
      <c r="H14" s="9"/>
      <c r="I14" s="3"/>
      <c r="J14" s="3"/>
      <c r="K14" s="3"/>
      <c r="L14" s="7">
        <v>12.0</v>
      </c>
      <c r="M14" s="7">
        <v>64.0</v>
      </c>
      <c r="N14" s="7">
        <v>108.348</v>
      </c>
      <c r="O14" s="7">
        <v>76.204</v>
      </c>
      <c r="P14" s="7">
        <v>160.333</v>
      </c>
      <c r="Q14" s="7">
        <v>31.43</v>
      </c>
      <c r="R14" s="7">
        <v>63.285</v>
      </c>
    </row>
    <row r="15">
      <c r="A15" s="4"/>
      <c r="B15" s="5"/>
      <c r="C15" s="5"/>
      <c r="D15" s="6"/>
      <c r="E15" s="8"/>
      <c r="F15" s="8"/>
      <c r="G15" s="8"/>
      <c r="H15" s="9"/>
      <c r="I15" s="3"/>
      <c r="J15" s="3"/>
      <c r="K15" s="3"/>
      <c r="L15" s="7">
        <v>13.0</v>
      </c>
      <c r="M15" s="7">
        <v>56.0</v>
      </c>
      <c r="N15" s="7">
        <v>109.532</v>
      </c>
      <c r="O15" s="7">
        <v>68.061</v>
      </c>
      <c r="P15" s="7">
        <v>158.667</v>
      </c>
      <c r="Q15" s="7">
        <v>112.38</v>
      </c>
      <c r="R15" s="7">
        <v>55.154</v>
      </c>
    </row>
    <row r="16">
      <c r="A16" s="4"/>
      <c r="B16" s="5"/>
      <c r="C16" s="5"/>
      <c r="D16" s="6"/>
      <c r="E16" s="8"/>
      <c r="F16" s="8"/>
      <c r="G16" s="8"/>
      <c r="H16" s="9"/>
      <c r="I16" s="3"/>
      <c r="J16" s="3"/>
      <c r="K16" s="3"/>
      <c r="L16" s="8"/>
      <c r="M16" s="8"/>
      <c r="N16" s="8"/>
      <c r="O16" s="8"/>
      <c r="P16" s="8"/>
      <c r="Q16" s="8"/>
      <c r="R16" s="8"/>
    </row>
    <row r="17">
      <c r="A17" s="10"/>
      <c r="B17" s="10"/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>
      <c r="A18" s="1"/>
      <c r="B18" s="3"/>
      <c r="C18" s="3"/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>
      <c r="A19" s="1" t="s">
        <v>20</v>
      </c>
      <c r="B19" s="1"/>
      <c r="C19" s="1"/>
      <c r="D19" s="2"/>
      <c r="E19" s="1"/>
      <c r="F19" s="1"/>
      <c r="G19" s="1"/>
      <c r="H19" s="1"/>
      <c r="I19" s="1"/>
      <c r="J19" s="3"/>
      <c r="K19" s="3"/>
      <c r="L19" s="3"/>
      <c r="M19" s="1"/>
      <c r="N19" s="1"/>
      <c r="O19" s="1"/>
      <c r="P19" s="3"/>
      <c r="Q19" s="3"/>
      <c r="R19" s="3"/>
    </row>
    <row r="20">
      <c r="A20" s="1" t="s">
        <v>1</v>
      </c>
      <c r="B20" s="1" t="s">
        <v>2</v>
      </c>
      <c r="C20" s="1" t="s">
        <v>3</v>
      </c>
      <c r="D20" s="2" t="s">
        <v>4</v>
      </c>
      <c r="E20" s="1" t="s">
        <v>5</v>
      </c>
      <c r="F20" s="1" t="s">
        <v>6</v>
      </c>
      <c r="G20" s="1" t="s">
        <v>7</v>
      </c>
      <c r="H20" s="1" t="s">
        <v>8</v>
      </c>
      <c r="I20" s="1" t="s">
        <v>9</v>
      </c>
      <c r="J20" s="3"/>
      <c r="K20" s="3"/>
      <c r="L20" s="3"/>
      <c r="M20" s="1" t="s">
        <v>7</v>
      </c>
      <c r="N20" s="1" t="s">
        <v>10</v>
      </c>
      <c r="O20" s="1" t="s">
        <v>11</v>
      </c>
      <c r="P20" s="1" t="s">
        <v>12</v>
      </c>
      <c r="Q20" s="1" t="s">
        <v>13</v>
      </c>
      <c r="R20" s="1" t="s">
        <v>14</v>
      </c>
    </row>
    <row r="21">
      <c r="A21" s="4">
        <v>41929.0</v>
      </c>
      <c r="B21" s="5" t="s">
        <v>15</v>
      </c>
      <c r="C21" s="5" t="s">
        <v>16</v>
      </c>
      <c r="D21" s="6" t="s">
        <v>32</v>
      </c>
      <c r="E21" s="7">
        <v>13.0</v>
      </c>
      <c r="F21" s="8">
        <v>1.0</v>
      </c>
      <c r="G21" s="7">
        <v>255.0</v>
      </c>
      <c r="H21" s="9" t="str">
        <f t="shared" ref="H21:H28" si="2">G21/$J$24</f>
        <v>35.39344262</v>
      </c>
      <c r="I21" s="7">
        <v>1082.0</v>
      </c>
      <c r="J21" s="1" t="s">
        <v>18</v>
      </c>
      <c r="K21" s="3"/>
      <c r="L21" s="7">
        <v>1.0</v>
      </c>
      <c r="M21" s="7">
        <v>1082.0</v>
      </c>
      <c r="N21" s="7">
        <v>96.214</v>
      </c>
      <c r="O21" s="7">
        <v>4.091</v>
      </c>
      <c r="P21" s="7">
        <v>252.646</v>
      </c>
      <c r="Q21" s="7">
        <v>-92.757</v>
      </c>
      <c r="R21" s="7">
        <v>1081.251</v>
      </c>
    </row>
    <row r="22">
      <c r="A22" s="4">
        <v>41929.0</v>
      </c>
      <c r="B22" s="5" t="s">
        <v>15</v>
      </c>
      <c r="C22" s="5" t="s">
        <v>16</v>
      </c>
      <c r="D22" s="6" t="s">
        <v>32</v>
      </c>
      <c r="E22" s="7">
        <v>14.0</v>
      </c>
      <c r="F22" s="8">
        <v>2.0</v>
      </c>
      <c r="G22" s="7">
        <v>236.0</v>
      </c>
      <c r="H22" s="9" t="str">
        <f t="shared" si="2"/>
        <v>32.75628415</v>
      </c>
      <c r="I22" s="7">
        <v>1102.0</v>
      </c>
      <c r="J22" s="9" t="str">
        <f>average(I21:I25)</f>
        <v>1098</v>
      </c>
      <c r="K22" s="3"/>
      <c r="L22" s="7">
        <v>2.0</v>
      </c>
      <c r="M22" s="7">
        <v>1102.0</v>
      </c>
      <c r="N22" s="7">
        <v>88.124</v>
      </c>
      <c r="O22" s="7">
        <v>5.154</v>
      </c>
      <c r="P22" s="7">
        <v>250.47</v>
      </c>
      <c r="Q22" s="7">
        <v>-92.499</v>
      </c>
      <c r="R22" s="7">
        <v>1101.047</v>
      </c>
    </row>
    <row r="23">
      <c r="A23" s="4">
        <v>41929.0</v>
      </c>
      <c r="B23" s="5" t="s">
        <v>15</v>
      </c>
      <c r="C23" s="5" t="s">
        <v>16</v>
      </c>
      <c r="D23" s="6" t="s">
        <v>32</v>
      </c>
      <c r="E23" s="7">
        <v>14.0</v>
      </c>
      <c r="F23" s="8">
        <v>3.0</v>
      </c>
      <c r="G23" s="7">
        <v>196.0</v>
      </c>
      <c r="H23" s="9" t="str">
        <f t="shared" si="2"/>
        <v>27.20437158</v>
      </c>
      <c r="I23" s="7">
        <v>1098.0</v>
      </c>
      <c r="J23" s="1" t="s">
        <v>19</v>
      </c>
      <c r="K23" s="3"/>
      <c r="L23" s="7">
        <v>3.0</v>
      </c>
      <c r="M23" s="7">
        <v>1098.0</v>
      </c>
      <c r="N23" s="7">
        <v>88.786</v>
      </c>
      <c r="O23" s="7">
        <v>5.018</v>
      </c>
      <c r="P23" s="7">
        <v>251.823</v>
      </c>
      <c r="Q23" s="7">
        <v>-92.508</v>
      </c>
      <c r="R23" s="7">
        <v>1097.051</v>
      </c>
    </row>
    <row r="24">
      <c r="A24" s="4">
        <v>41929.0</v>
      </c>
      <c r="B24" s="5" t="s">
        <v>15</v>
      </c>
      <c r="C24" s="5" t="s">
        <v>16</v>
      </c>
      <c r="D24" s="6" t="s">
        <v>32</v>
      </c>
      <c r="E24" s="7">
        <v>15.0</v>
      </c>
      <c r="F24" s="8">
        <v>4.0</v>
      </c>
      <c r="G24" s="7">
        <v>232.0</v>
      </c>
      <c r="H24" s="9" t="str">
        <f t="shared" si="2"/>
        <v>32.2010929</v>
      </c>
      <c r="I24" s="7">
        <v>1106.0</v>
      </c>
      <c r="J24" s="9" t="str">
        <f>J22/152.4</f>
        <v>7.204724409</v>
      </c>
      <c r="K24" s="3"/>
      <c r="L24" s="7">
        <v>4.0</v>
      </c>
      <c r="M24" s="7">
        <v>1106.0</v>
      </c>
      <c r="N24" s="7">
        <v>113.469</v>
      </c>
      <c r="O24" s="7">
        <v>8.027</v>
      </c>
      <c r="P24" s="7">
        <v>252.237</v>
      </c>
      <c r="Q24" s="7">
        <v>-92.282</v>
      </c>
      <c r="R24" s="7">
        <v>1104.876</v>
      </c>
    </row>
    <row r="25">
      <c r="A25" s="4">
        <v>41929.0</v>
      </c>
      <c r="B25" s="5" t="s">
        <v>15</v>
      </c>
      <c r="C25" s="5" t="s">
        <v>16</v>
      </c>
      <c r="D25" s="6" t="s">
        <v>32</v>
      </c>
      <c r="E25" s="7">
        <v>15.0</v>
      </c>
      <c r="F25" s="8">
        <v>5.0</v>
      </c>
      <c r="G25" s="7">
        <v>254.0</v>
      </c>
      <c r="H25" s="9" t="str">
        <f t="shared" si="2"/>
        <v>35.25464481</v>
      </c>
      <c r="I25" s="7">
        <v>1102.0</v>
      </c>
      <c r="J25" s="3"/>
      <c r="K25" s="3"/>
      <c r="L25" s="7">
        <v>5.0</v>
      </c>
      <c r="M25" s="7">
        <v>1102.0</v>
      </c>
      <c r="N25" s="7">
        <v>127.736</v>
      </c>
      <c r="O25" s="7">
        <v>12.333</v>
      </c>
      <c r="P25" s="7">
        <v>250.351</v>
      </c>
      <c r="Q25" s="7">
        <v>-92.083</v>
      </c>
      <c r="R25" s="7">
        <v>1100.727</v>
      </c>
    </row>
    <row r="26">
      <c r="A26" s="4">
        <v>41929.0</v>
      </c>
      <c r="B26" s="5" t="s">
        <v>15</v>
      </c>
      <c r="C26" s="5" t="s">
        <v>16</v>
      </c>
      <c r="D26" s="6" t="s">
        <v>32</v>
      </c>
      <c r="E26" s="7">
        <v>15.0</v>
      </c>
      <c r="F26" s="8">
        <v>6.0</v>
      </c>
      <c r="G26" s="7">
        <v>222.0</v>
      </c>
      <c r="H26" s="9" t="str">
        <f t="shared" si="2"/>
        <v>30.81311475</v>
      </c>
      <c r="I26" s="3"/>
      <c r="J26" s="3"/>
      <c r="K26" s="3"/>
      <c r="L26" s="7">
        <v>6.0</v>
      </c>
      <c r="M26" s="7">
        <v>255.0</v>
      </c>
      <c r="N26" s="7">
        <v>128.206</v>
      </c>
      <c r="O26" s="7">
        <v>53.949</v>
      </c>
      <c r="P26" s="7">
        <v>196.062</v>
      </c>
      <c r="Q26" s="7">
        <v>-155.854</v>
      </c>
      <c r="R26" s="7">
        <v>254.244</v>
      </c>
    </row>
    <row r="27">
      <c r="A27" s="4">
        <v>41929.0</v>
      </c>
      <c r="B27" s="5" t="s">
        <v>15</v>
      </c>
      <c r="C27" s="5" t="s">
        <v>16</v>
      </c>
      <c r="D27" s="6" t="s">
        <v>32</v>
      </c>
      <c r="E27" s="7">
        <v>15.0</v>
      </c>
      <c r="F27" s="8">
        <v>7.0</v>
      </c>
      <c r="G27" s="7">
        <v>216.0</v>
      </c>
      <c r="H27" s="9" t="str">
        <f t="shared" si="2"/>
        <v>29.98032787</v>
      </c>
      <c r="I27" s="3"/>
      <c r="J27" s="3"/>
      <c r="K27" s="3"/>
      <c r="L27" s="7">
        <v>7.0</v>
      </c>
      <c r="M27" s="7">
        <v>236.0</v>
      </c>
      <c r="N27" s="7">
        <v>132.624</v>
      </c>
      <c r="O27" s="7">
        <v>34.628</v>
      </c>
      <c r="P27" s="7">
        <v>187.469</v>
      </c>
      <c r="Q27" s="7">
        <v>23.07</v>
      </c>
      <c r="R27" s="7">
        <v>234.776</v>
      </c>
    </row>
    <row r="28">
      <c r="A28" s="4">
        <v>41929.0</v>
      </c>
      <c r="B28" s="5" t="s">
        <v>15</v>
      </c>
      <c r="C28" s="5" t="s">
        <v>16</v>
      </c>
      <c r="D28" s="6" t="s">
        <v>32</v>
      </c>
      <c r="E28" s="7">
        <v>16.0</v>
      </c>
      <c r="F28" s="8">
        <v>8.0</v>
      </c>
      <c r="G28" s="7">
        <v>214.0</v>
      </c>
      <c r="H28" s="9" t="str">
        <f t="shared" si="2"/>
        <v>29.70273224</v>
      </c>
      <c r="I28" s="3"/>
      <c r="J28" s="3"/>
      <c r="K28" s="3"/>
      <c r="L28" s="7">
        <v>8.0</v>
      </c>
      <c r="M28" s="7">
        <v>196.0</v>
      </c>
      <c r="N28" s="7">
        <v>117.82</v>
      </c>
      <c r="O28" s="7">
        <v>78.207</v>
      </c>
      <c r="P28" s="7">
        <v>177.675</v>
      </c>
      <c r="Q28" s="7">
        <v>34.992</v>
      </c>
      <c r="R28" s="7">
        <v>195.305</v>
      </c>
    </row>
    <row r="29">
      <c r="A29" s="4"/>
      <c r="B29" s="5"/>
      <c r="C29" s="5"/>
      <c r="D29" s="6"/>
      <c r="E29" s="8"/>
      <c r="F29" s="8"/>
      <c r="G29" s="8"/>
      <c r="H29" s="9"/>
      <c r="I29" s="3"/>
      <c r="J29" s="3"/>
      <c r="K29" s="3"/>
      <c r="L29" s="7">
        <v>9.0</v>
      </c>
      <c r="M29" s="7">
        <v>232.0</v>
      </c>
      <c r="N29" s="7">
        <v>114.638</v>
      </c>
      <c r="O29" s="7">
        <v>58.054</v>
      </c>
      <c r="P29" s="7">
        <v>191.308</v>
      </c>
      <c r="Q29" s="7">
        <v>104.036</v>
      </c>
      <c r="R29" s="7">
        <v>230.894</v>
      </c>
    </row>
    <row r="30">
      <c r="A30" s="4"/>
      <c r="B30" s="5"/>
      <c r="C30" s="5"/>
      <c r="D30" s="6"/>
      <c r="E30" s="8"/>
      <c r="F30" s="8"/>
      <c r="G30" s="8"/>
      <c r="H30" s="9"/>
      <c r="I30" s="3"/>
      <c r="J30" s="3"/>
      <c r="K30" s="3"/>
      <c r="L30" s="7">
        <v>10.0</v>
      </c>
      <c r="M30" s="7">
        <v>254.0</v>
      </c>
      <c r="N30" s="7">
        <v>149.338</v>
      </c>
      <c r="O30" s="7">
        <v>68.45</v>
      </c>
      <c r="P30" s="7">
        <v>212.078</v>
      </c>
      <c r="Q30" s="7">
        <v>-71.565</v>
      </c>
      <c r="R30" s="7">
        <v>252.982</v>
      </c>
    </row>
    <row r="31">
      <c r="A31" s="4"/>
      <c r="B31" s="5"/>
      <c r="C31" s="5"/>
      <c r="D31" s="6"/>
      <c r="E31" s="8"/>
      <c r="F31" s="8"/>
      <c r="G31" s="8"/>
      <c r="H31" s="9"/>
      <c r="I31" s="3"/>
      <c r="J31" s="3"/>
      <c r="K31" s="3"/>
      <c r="L31" s="7">
        <v>11.0</v>
      </c>
      <c r="M31" s="7">
        <v>222.0</v>
      </c>
      <c r="N31" s="7">
        <v>134.411</v>
      </c>
      <c r="O31" s="7">
        <v>43.981</v>
      </c>
      <c r="P31" s="7">
        <v>200.495</v>
      </c>
      <c r="Q31" s="7">
        <v>-157.62</v>
      </c>
      <c r="R31" s="7">
        <v>220.617</v>
      </c>
    </row>
    <row r="32">
      <c r="A32" s="4"/>
      <c r="B32" s="5"/>
      <c r="C32" s="5"/>
      <c r="D32" s="6"/>
      <c r="E32" s="8"/>
      <c r="F32" s="8"/>
      <c r="G32" s="8"/>
      <c r="H32" s="9"/>
      <c r="I32" s="3"/>
      <c r="J32" s="3"/>
      <c r="K32" s="3"/>
      <c r="L32" s="7">
        <v>12.0</v>
      </c>
      <c r="M32" s="7">
        <v>216.0</v>
      </c>
      <c r="N32" s="7">
        <v>121.381</v>
      </c>
      <c r="O32" s="7">
        <v>48.146</v>
      </c>
      <c r="P32" s="7">
        <v>206.0</v>
      </c>
      <c r="Q32" s="7">
        <v>-24.179</v>
      </c>
      <c r="R32" s="7">
        <v>214.849</v>
      </c>
    </row>
    <row r="33">
      <c r="A33" s="4"/>
      <c r="B33" s="5"/>
      <c r="C33" s="5"/>
      <c r="D33" s="6"/>
      <c r="E33" s="8"/>
      <c r="F33" s="8"/>
      <c r="G33" s="8"/>
      <c r="H33" s="9"/>
      <c r="I33" s="3"/>
      <c r="J33" s="3"/>
      <c r="K33" s="3"/>
      <c r="L33" s="7">
        <v>13.0</v>
      </c>
      <c r="M33" s="7">
        <v>214.0</v>
      </c>
      <c r="N33" s="7">
        <v>116.268</v>
      </c>
      <c r="O33" s="7">
        <v>69.89</v>
      </c>
      <c r="P33" s="7">
        <v>183.245</v>
      </c>
      <c r="Q33" s="7">
        <v>-94.316</v>
      </c>
      <c r="R33" s="7">
        <v>212.603</v>
      </c>
    </row>
    <row r="34">
      <c r="A34" s="4"/>
      <c r="B34" s="5"/>
      <c r="C34" s="5"/>
      <c r="D34" s="6"/>
      <c r="E34" s="8"/>
      <c r="F34" s="8"/>
      <c r="G34" s="8"/>
      <c r="H34" s="9"/>
      <c r="I34" s="3"/>
      <c r="J34" s="3"/>
      <c r="K34" s="3"/>
      <c r="L34" s="8"/>
      <c r="M34" s="8"/>
      <c r="N34" s="8"/>
      <c r="O34" s="8"/>
      <c r="P34" s="8"/>
      <c r="Q34" s="8"/>
      <c r="R34" s="8"/>
    </row>
    <row r="35">
      <c r="A35" s="10"/>
      <c r="B35" s="10"/>
      <c r="C35" s="10"/>
      <c r="D35" s="1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>
      <c r="A36" s="1"/>
      <c r="B36" s="3"/>
      <c r="C36" s="3"/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>
      <c r="A37" s="1" t="s">
        <v>21</v>
      </c>
      <c r="B37" s="3"/>
      <c r="C37" s="3"/>
      <c r="D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>
      <c r="A38" s="1"/>
      <c r="B38" s="1" t="s">
        <v>2</v>
      </c>
      <c r="C38" s="1" t="s">
        <v>3</v>
      </c>
      <c r="D38" s="2" t="s">
        <v>4</v>
      </c>
      <c r="E38" s="1" t="s">
        <v>5</v>
      </c>
      <c r="F38" s="1" t="s">
        <v>6</v>
      </c>
      <c r="G38" s="1" t="s">
        <v>22</v>
      </c>
      <c r="H38" s="1" t="s">
        <v>23</v>
      </c>
      <c r="I38" s="3"/>
      <c r="J38" s="1" t="s">
        <v>24</v>
      </c>
      <c r="K38" s="3"/>
      <c r="L38" s="12" t="s">
        <v>25</v>
      </c>
      <c r="M38" s="3"/>
      <c r="N38" s="3"/>
      <c r="O38" s="3"/>
      <c r="P38" s="3"/>
      <c r="Q38" s="3"/>
      <c r="R38" s="3"/>
    </row>
    <row r="39">
      <c r="A39" s="4"/>
      <c r="B39" s="5" t="s">
        <v>15</v>
      </c>
      <c r="C39" s="5" t="s">
        <v>16</v>
      </c>
      <c r="D39" s="6" t="s">
        <v>32</v>
      </c>
      <c r="E39" s="7">
        <v>13.0</v>
      </c>
      <c r="F39" s="8">
        <v>1.0</v>
      </c>
      <c r="G39" s="9" t="str">
        <f t="shared" ref="G39:G46" si="3">H21-H3</f>
        <v>26.48463514</v>
      </c>
      <c r="H39" s="9" t="str">
        <f t="shared" ref="H39:H46" si="4">G39/$J$39</f>
        <v>0.06217050502</v>
      </c>
      <c r="I39" s="3"/>
      <c r="J39" s="7">
        <v>426.0</v>
      </c>
      <c r="K39" s="3"/>
      <c r="L39" s="13" t="str">
        <f>average(G39:G46)</f>
        <v>22.5317237</v>
      </c>
      <c r="M39" s="3"/>
      <c r="N39" s="3"/>
      <c r="O39" s="3"/>
      <c r="P39" s="3"/>
      <c r="Q39" s="3"/>
      <c r="R39" s="3"/>
    </row>
    <row r="40">
      <c r="A40" s="4"/>
      <c r="B40" s="5" t="s">
        <v>15</v>
      </c>
      <c r="C40" s="5" t="s">
        <v>16</v>
      </c>
      <c r="D40" s="6" t="s">
        <v>32</v>
      </c>
      <c r="E40" s="7">
        <v>14.0</v>
      </c>
      <c r="F40" s="8">
        <v>2.0</v>
      </c>
      <c r="G40" s="9" t="str">
        <f t="shared" si="3"/>
        <v>26.37163879</v>
      </c>
      <c r="H40" s="9" t="str">
        <f t="shared" si="4"/>
        <v>0.06190525538</v>
      </c>
      <c r="I40" s="3"/>
      <c r="J40" s="1" t="s">
        <v>26</v>
      </c>
      <c r="K40" s="3"/>
      <c r="L40" s="3"/>
      <c r="M40" s="3"/>
      <c r="N40" s="3"/>
      <c r="O40" s="3"/>
      <c r="P40" s="3"/>
      <c r="Q40" s="3"/>
      <c r="R40" s="3"/>
    </row>
    <row r="41">
      <c r="A41" s="4"/>
      <c r="B41" s="5" t="s">
        <v>15</v>
      </c>
      <c r="C41" s="5" t="s">
        <v>16</v>
      </c>
      <c r="D41" s="6" t="s">
        <v>32</v>
      </c>
      <c r="E41" s="7">
        <v>14.0</v>
      </c>
      <c r="F41" s="8">
        <v>3.0</v>
      </c>
      <c r="G41" s="9" t="str">
        <f t="shared" si="3"/>
        <v>19.33492498</v>
      </c>
      <c r="H41" s="9" t="str">
        <f t="shared" si="4"/>
        <v>0.04538714783</v>
      </c>
      <c r="I41" s="3"/>
      <c r="J41" s="9" t="str">
        <f>average(H39:H46)</f>
        <v>0.05289137018</v>
      </c>
      <c r="K41" s="3"/>
      <c r="L41" s="3"/>
      <c r="M41" s="3"/>
      <c r="N41" s="3"/>
      <c r="O41" s="3"/>
      <c r="P41" s="3"/>
      <c r="Q41" s="3"/>
      <c r="R41" s="3"/>
    </row>
    <row r="42">
      <c r="A42" s="4"/>
      <c r="B42" s="5" t="s">
        <v>15</v>
      </c>
      <c r="C42" s="5" t="s">
        <v>16</v>
      </c>
      <c r="D42" s="6" t="s">
        <v>32</v>
      </c>
      <c r="E42" s="7">
        <v>15.0</v>
      </c>
      <c r="F42" s="8">
        <v>4.0</v>
      </c>
      <c r="G42" s="9" t="str">
        <f t="shared" si="3"/>
        <v>24.18316616</v>
      </c>
      <c r="H42" s="9" t="str">
        <f t="shared" si="4"/>
        <v>0.05676799569</v>
      </c>
      <c r="I42" s="3"/>
      <c r="J42" s="3"/>
      <c r="K42" s="3"/>
      <c r="L42" s="3"/>
      <c r="M42" s="3"/>
      <c r="N42" s="3"/>
      <c r="O42" s="3"/>
      <c r="P42" s="3"/>
      <c r="Q42" s="3"/>
      <c r="R42" s="3"/>
    </row>
    <row r="43">
      <c r="A43" s="4"/>
      <c r="B43" s="5" t="s">
        <v>15</v>
      </c>
      <c r="C43" s="5" t="s">
        <v>16</v>
      </c>
      <c r="D43" s="6" t="s">
        <v>32</v>
      </c>
      <c r="E43" s="7">
        <v>15.0</v>
      </c>
      <c r="F43" s="8">
        <v>5.0</v>
      </c>
      <c r="G43" s="9" t="str">
        <f t="shared" si="3"/>
        <v>24.86103608</v>
      </c>
      <c r="H43" s="9" t="str">
        <f t="shared" si="4"/>
        <v>0.05835923962</v>
      </c>
      <c r="I43" s="3"/>
      <c r="J43" s="3"/>
      <c r="K43" s="3"/>
      <c r="L43" s="3"/>
      <c r="M43" s="3"/>
      <c r="N43" s="3"/>
      <c r="O43" s="3"/>
      <c r="P43" s="3"/>
      <c r="Q43" s="3"/>
      <c r="R43" s="3"/>
    </row>
    <row r="44">
      <c r="A44" s="4"/>
      <c r="B44" s="5" t="s">
        <v>15</v>
      </c>
      <c r="C44" s="5" t="s">
        <v>16</v>
      </c>
      <c r="D44" s="6" t="s">
        <v>32</v>
      </c>
      <c r="E44" s="7">
        <v>15.0</v>
      </c>
      <c r="F44" s="8">
        <v>6.0</v>
      </c>
      <c r="G44" s="9" t="str">
        <f t="shared" si="3"/>
        <v>17.15294328</v>
      </c>
      <c r="H44" s="9" t="str">
        <f t="shared" si="4"/>
        <v>0.04026512507</v>
      </c>
      <c r="I44" s="3"/>
      <c r="J44" s="1" t="s">
        <v>27</v>
      </c>
      <c r="K44" s="3"/>
      <c r="L44" s="3"/>
      <c r="M44" s="3"/>
      <c r="N44" s="3"/>
      <c r="O44" s="3"/>
      <c r="P44" s="3"/>
      <c r="Q44" s="3"/>
      <c r="R44" s="3"/>
    </row>
    <row r="45">
      <c r="A45" s="4"/>
      <c r="B45" s="5" t="s">
        <v>15</v>
      </c>
      <c r="C45" s="5" t="s">
        <v>16</v>
      </c>
      <c r="D45" s="6" t="s">
        <v>32</v>
      </c>
      <c r="E45" s="7">
        <v>15.0</v>
      </c>
      <c r="F45" s="8">
        <v>7.0</v>
      </c>
      <c r="G45" s="9" t="str">
        <f t="shared" si="3"/>
        <v>20.47759989</v>
      </c>
      <c r="H45" s="9" t="str">
        <f t="shared" si="4"/>
        <v>0.0480694833</v>
      </c>
      <c r="I45" s="3"/>
      <c r="J45" s="8">
        <v>24.0</v>
      </c>
      <c r="K45" s="3"/>
      <c r="L45" s="3"/>
      <c r="M45" s="3"/>
      <c r="N45" s="3"/>
      <c r="O45" s="3"/>
      <c r="P45" s="3"/>
      <c r="Q45" s="3"/>
      <c r="R45" s="3"/>
    </row>
    <row r="46">
      <c r="A46" s="4"/>
      <c r="B46" s="5" t="s">
        <v>15</v>
      </c>
      <c r="C46" s="5" t="s">
        <v>16</v>
      </c>
      <c r="D46" s="6" t="s">
        <v>32</v>
      </c>
      <c r="E46" s="7">
        <v>16.0</v>
      </c>
      <c r="F46" s="8">
        <v>8.0</v>
      </c>
      <c r="G46" s="9" t="str">
        <f t="shared" si="3"/>
        <v>21.38784526</v>
      </c>
      <c r="H46" s="9" t="str">
        <f t="shared" si="4"/>
        <v>0.05020620952</v>
      </c>
      <c r="I46" s="3"/>
      <c r="J46" s="1" t="s">
        <v>28</v>
      </c>
      <c r="K46" s="3"/>
      <c r="L46" s="3"/>
      <c r="M46" s="3"/>
      <c r="N46" s="3"/>
      <c r="O46" s="3"/>
      <c r="P46" s="3"/>
      <c r="Q46" s="3"/>
      <c r="R46" s="3"/>
    </row>
    <row r="47">
      <c r="A47" s="4"/>
      <c r="B47" s="5"/>
      <c r="C47" s="5"/>
      <c r="D47" s="6"/>
      <c r="E47" s="8"/>
      <c r="F47" s="8"/>
      <c r="G47" s="9"/>
      <c r="H47" s="9"/>
      <c r="I47" s="3"/>
      <c r="J47" s="7">
        <v>8.0</v>
      </c>
      <c r="K47" s="3"/>
      <c r="L47" s="3"/>
      <c r="M47" s="3"/>
      <c r="N47" s="3"/>
      <c r="O47" s="3"/>
      <c r="P47" s="3"/>
      <c r="Q47" s="3"/>
      <c r="R47" s="3"/>
    </row>
    <row r="48">
      <c r="A48" s="4"/>
      <c r="B48" s="5"/>
      <c r="C48" s="5"/>
      <c r="D48" s="6"/>
      <c r="E48" s="8"/>
      <c r="F48" s="8"/>
      <c r="G48" s="9"/>
      <c r="H48" s="9"/>
      <c r="I48" s="3"/>
      <c r="J48" s="1" t="s">
        <v>21</v>
      </c>
      <c r="K48" s="3"/>
      <c r="L48" s="3"/>
      <c r="M48" s="3"/>
      <c r="N48" s="3"/>
      <c r="O48" s="3"/>
      <c r="P48" s="3"/>
      <c r="Q48" s="3"/>
      <c r="R48" s="3"/>
    </row>
    <row r="49">
      <c r="A49" s="4"/>
      <c r="B49" s="5"/>
      <c r="C49" s="5"/>
      <c r="D49" s="6"/>
      <c r="E49" s="8"/>
      <c r="F49" s="8"/>
      <c r="G49" s="9"/>
      <c r="H49" s="9"/>
      <c r="I49" s="3"/>
      <c r="J49" s="7">
        <v>16.0</v>
      </c>
      <c r="K49" s="3"/>
      <c r="L49" s="3"/>
      <c r="M49" s="3"/>
      <c r="N49" s="3"/>
      <c r="O49" s="3"/>
      <c r="P49" s="3"/>
      <c r="Q49" s="3"/>
      <c r="R49" s="3"/>
    </row>
    <row r="50">
      <c r="A50" s="4"/>
      <c r="B50" s="5"/>
      <c r="C50" s="5"/>
      <c r="D50" s="6"/>
      <c r="E50" s="8"/>
      <c r="F50" s="8"/>
      <c r="G50" s="9"/>
      <c r="H50" s="9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>
      <c r="A51" s="4"/>
      <c r="B51" s="5"/>
      <c r="C51" s="5"/>
      <c r="D51" s="6"/>
      <c r="E51" s="8"/>
      <c r="F51" s="8"/>
      <c r="G51" s="9"/>
      <c r="H51" s="9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>
      <c r="A52" s="4"/>
      <c r="B52" s="5"/>
      <c r="C52" s="5"/>
      <c r="D52" s="6"/>
      <c r="E52" s="8"/>
      <c r="F52" s="8"/>
      <c r="G52" s="9"/>
      <c r="H52" s="9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>
      <c r="A53" s="4"/>
      <c r="B53" s="5"/>
      <c r="C53" s="5"/>
      <c r="D53" s="6"/>
      <c r="E53" s="8"/>
      <c r="F53" s="8"/>
      <c r="G53" s="9"/>
      <c r="H53" s="9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>
      <c r="A54" s="4"/>
      <c r="B54" s="5"/>
      <c r="C54" s="5"/>
      <c r="D54" s="6"/>
      <c r="E54" s="8"/>
      <c r="F54" s="8"/>
      <c r="G54" s="9"/>
      <c r="H54" s="9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>
      <c r="A55" s="4"/>
      <c r="B55" s="5"/>
      <c r="C55" s="5"/>
      <c r="D55" s="6"/>
      <c r="E55" s="8"/>
      <c r="F55" s="8"/>
      <c r="G55" s="9"/>
      <c r="H55" s="9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>
      <c r="A56" s="4"/>
      <c r="B56" s="5"/>
      <c r="C56" s="5"/>
      <c r="D56" s="6"/>
      <c r="E56" s="8"/>
      <c r="F56" s="8"/>
      <c r="G56" s="9"/>
      <c r="H56" s="9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>
      <c r="A57" s="1"/>
      <c r="B57" s="3"/>
      <c r="C57" s="3"/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41505.0</v>
      </c>
      <c r="B3" s="5" t="s">
        <v>15</v>
      </c>
      <c r="C3" s="5" t="s">
        <v>33</v>
      </c>
      <c r="D3" s="6" t="s">
        <v>17</v>
      </c>
      <c r="E3" s="7">
        <v>1.0</v>
      </c>
      <c r="F3" s="8">
        <v>1.0</v>
      </c>
      <c r="G3" s="7">
        <v>52.0</v>
      </c>
      <c r="H3" s="9" t="str">
        <f t="shared" ref="H3:H11" si="1">G3/$J$6</f>
        <v>7.680558248</v>
      </c>
      <c r="I3" s="7">
        <v>1027.0</v>
      </c>
      <c r="J3" s="1" t="s">
        <v>18</v>
      </c>
      <c r="K3" s="3"/>
      <c r="L3" s="7">
        <v>1.0</v>
      </c>
      <c r="M3" s="7">
        <v>1027.0</v>
      </c>
      <c r="N3" s="7">
        <v>197.602</v>
      </c>
      <c r="O3" s="7">
        <v>23.333</v>
      </c>
      <c r="P3" s="7">
        <v>248.667</v>
      </c>
      <c r="Q3" s="7">
        <v>-90.0</v>
      </c>
      <c r="R3" s="7">
        <v>1026.0</v>
      </c>
    </row>
    <row r="4">
      <c r="A4" s="4">
        <v>41505.0</v>
      </c>
      <c r="B4" s="5" t="s">
        <v>15</v>
      </c>
      <c r="C4" s="5" t="s">
        <v>33</v>
      </c>
      <c r="D4" s="6" t="s">
        <v>17</v>
      </c>
      <c r="E4" s="7">
        <v>2.0</v>
      </c>
      <c r="F4" s="8">
        <v>2.0</v>
      </c>
      <c r="G4" s="7">
        <v>52.0</v>
      </c>
      <c r="H4" s="9" t="str">
        <f t="shared" si="1"/>
        <v>7.680558248</v>
      </c>
      <c r="I4" s="7">
        <v>1030.0</v>
      </c>
      <c r="J4" s="9" t="str">
        <f>average(I3:I7)</f>
        <v>1031.8</v>
      </c>
      <c r="K4" s="3"/>
      <c r="L4" s="7">
        <v>2.0</v>
      </c>
      <c r="M4" s="7">
        <v>1030.0</v>
      </c>
      <c r="N4" s="7">
        <v>197.188</v>
      </c>
      <c r="O4" s="7">
        <v>23.333</v>
      </c>
      <c r="P4" s="7">
        <v>248.667</v>
      </c>
      <c r="Q4" s="7">
        <v>-90.0</v>
      </c>
      <c r="R4" s="7">
        <v>1029.0</v>
      </c>
    </row>
    <row r="5">
      <c r="A5" s="4">
        <v>41505.0</v>
      </c>
      <c r="B5" s="5" t="s">
        <v>15</v>
      </c>
      <c r="C5" s="5" t="s">
        <v>33</v>
      </c>
      <c r="D5" s="6" t="s">
        <v>17</v>
      </c>
      <c r="E5" s="7">
        <v>2.0</v>
      </c>
      <c r="F5" s="8">
        <v>3.0</v>
      </c>
      <c r="G5" s="7">
        <v>74.0</v>
      </c>
      <c r="H5" s="9" t="str">
        <f t="shared" si="1"/>
        <v>10.9300252</v>
      </c>
      <c r="I5" s="7">
        <v>1033.0</v>
      </c>
      <c r="J5" s="1" t="s">
        <v>19</v>
      </c>
      <c r="K5" s="3"/>
      <c r="L5" s="7">
        <v>3.0</v>
      </c>
      <c r="M5" s="7">
        <v>1033.0</v>
      </c>
      <c r="N5" s="7">
        <v>176.406</v>
      </c>
      <c r="O5" s="7">
        <v>22.382</v>
      </c>
      <c r="P5" s="7">
        <v>235.359</v>
      </c>
      <c r="Q5" s="7">
        <v>-90.167</v>
      </c>
      <c r="R5" s="7">
        <v>1032.004</v>
      </c>
    </row>
    <row r="6">
      <c r="A6" s="4">
        <v>41505.0</v>
      </c>
      <c r="B6" s="5" t="s">
        <v>15</v>
      </c>
      <c r="C6" s="5" t="s">
        <v>33</v>
      </c>
      <c r="D6" s="6" t="s">
        <v>17</v>
      </c>
      <c r="E6" s="7">
        <v>2.0</v>
      </c>
      <c r="F6" s="8">
        <v>4.0</v>
      </c>
      <c r="G6" s="7">
        <v>76.0</v>
      </c>
      <c r="H6" s="9" t="str">
        <f t="shared" si="1"/>
        <v>11.22543129</v>
      </c>
      <c r="I6" s="7">
        <v>1033.0</v>
      </c>
      <c r="J6" s="9" t="str">
        <f>J4/152.4</f>
        <v>6.770341207</v>
      </c>
      <c r="K6" s="3"/>
      <c r="L6" s="7">
        <v>4.0</v>
      </c>
      <c r="M6" s="7">
        <v>1033.0</v>
      </c>
      <c r="N6" s="7">
        <v>119.563</v>
      </c>
      <c r="O6" s="7">
        <v>18.922</v>
      </c>
      <c r="P6" s="7">
        <v>229.145</v>
      </c>
      <c r="Q6" s="7">
        <v>-89.833</v>
      </c>
      <c r="R6" s="7">
        <v>1032.004</v>
      </c>
    </row>
    <row r="7">
      <c r="A7" s="4">
        <v>41505.0</v>
      </c>
      <c r="B7" s="5" t="s">
        <v>15</v>
      </c>
      <c r="C7" s="5" t="s">
        <v>33</v>
      </c>
      <c r="D7" s="6" t="s">
        <v>17</v>
      </c>
      <c r="E7" s="7">
        <v>3.0</v>
      </c>
      <c r="F7" s="8">
        <v>5.0</v>
      </c>
      <c r="G7" s="7">
        <v>78.0</v>
      </c>
      <c r="H7" s="9" t="str">
        <f t="shared" si="1"/>
        <v>11.52083737</v>
      </c>
      <c r="I7" s="7">
        <v>1036.0</v>
      </c>
      <c r="J7" s="3"/>
      <c r="K7" s="3"/>
      <c r="L7" s="7">
        <v>5.0</v>
      </c>
      <c r="M7" s="7">
        <v>1036.0</v>
      </c>
      <c r="N7" s="7">
        <v>176.24</v>
      </c>
      <c r="O7" s="7">
        <v>22.403</v>
      </c>
      <c r="P7" s="7">
        <v>235.371</v>
      </c>
      <c r="Q7" s="7">
        <v>-90.166</v>
      </c>
      <c r="R7" s="7">
        <v>1035.004</v>
      </c>
    </row>
    <row r="8">
      <c r="A8" s="4">
        <v>41505.0</v>
      </c>
      <c r="B8" s="5" t="s">
        <v>15</v>
      </c>
      <c r="C8" s="5" t="s">
        <v>33</v>
      </c>
      <c r="D8" s="6" t="s">
        <v>17</v>
      </c>
      <c r="E8" s="7">
        <v>3.0</v>
      </c>
      <c r="F8" s="8">
        <v>6.0</v>
      </c>
      <c r="G8" s="7">
        <v>43.0</v>
      </c>
      <c r="H8" s="9" t="str">
        <f t="shared" si="1"/>
        <v>6.351230859</v>
      </c>
      <c r="I8" s="3"/>
      <c r="J8" s="3"/>
      <c r="K8" s="3"/>
      <c r="L8" s="7">
        <v>6.0</v>
      </c>
      <c r="M8" s="7">
        <v>52.0</v>
      </c>
      <c r="N8" s="7">
        <v>82.901</v>
      </c>
      <c r="O8" s="7">
        <v>67.993</v>
      </c>
      <c r="P8" s="7">
        <v>117.333</v>
      </c>
      <c r="Q8" s="7">
        <v>-135.0</v>
      </c>
      <c r="R8" s="7">
        <v>50.912</v>
      </c>
    </row>
    <row r="9">
      <c r="A9" s="4">
        <v>41505.0</v>
      </c>
      <c r="B9" s="5" t="s">
        <v>15</v>
      </c>
      <c r="C9" s="5" t="s">
        <v>33</v>
      </c>
      <c r="D9" s="6" t="s">
        <v>17</v>
      </c>
      <c r="E9" s="7">
        <v>4.0</v>
      </c>
      <c r="F9" s="8">
        <v>7.0</v>
      </c>
      <c r="G9" s="7">
        <v>53.0</v>
      </c>
      <c r="H9" s="9" t="str">
        <f t="shared" si="1"/>
        <v>7.828261291</v>
      </c>
      <c r="I9" s="3"/>
      <c r="J9" s="3"/>
      <c r="K9" s="3"/>
      <c r="L9" s="7">
        <v>7.0</v>
      </c>
      <c r="M9" s="7">
        <v>52.0</v>
      </c>
      <c r="N9" s="7">
        <v>83.651</v>
      </c>
      <c r="O9" s="7">
        <v>39.294</v>
      </c>
      <c r="P9" s="7">
        <v>178.667</v>
      </c>
      <c r="Q9" s="7">
        <v>93.366</v>
      </c>
      <c r="R9" s="7">
        <v>51.088</v>
      </c>
    </row>
    <row r="10">
      <c r="A10" s="4">
        <v>41505.0</v>
      </c>
      <c r="B10" s="5" t="s">
        <v>15</v>
      </c>
      <c r="C10" s="5" t="s">
        <v>33</v>
      </c>
      <c r="D10" s="6" t="s">
        <v>17</v>
      </c>
      <c r="E10" s="7">
        <v>4.0</v>
      </c>
      <c r="F10" s="8">
        <v>8.0</v>
      </c>
      <c r="G10" s="7">
        <v>49.0</v>
      </c>
      <c r="H10" s="9" t="str">
        <f t="shared" si="1"/>
        <v>7.237449118</v>
      </c>
      <c r="I10" s="3"/>
      <c r="J10" s="3"/>
      <c r="K10" s="3"/>
      <c r="L10" s="7">
        <v>8.0</v>
      </c>
      <c r="M10" s="7">
        <v>74.0</v>
      </c>
      <c r="N10" s="7">
        <v>87.003</v>
      </c>
      <c r="O10" s="7">
        <v>61.489</v>
      </c>
      <c r="P10" s="7">
        <v>174.0</v>
      </c>
      <c r="Q10" s="7">
        <v>97.125</v>
      </c>
      <c r="R10" s="7">
        <v>72.56</v>
      </c>
    </row>
    <row r="11">
      <c r="A11" s="4">
        <v>41505.0</v>
      </c>
      <c r="B11" s="5" t="s">
        <v>15</v>
      </c>
      <c r="C11" s="5" t="s">
        <v>33</v>
      </c>
      <c r="D11" s="6" t="s">
        <v>17</v>
      </c>
      <c r="E11" s="7">
        <v>4.0</v>
      </c>
      <c r="F11" s="8">
        <v>9.0</v>
      </c>
      <c r="G11" s="7">
        <v>44.0</v>
      </c>
      <c r="H11" s="9" t="str">
        <f t="shared" si="1"/>
        <v>6.498933902</v>
      </c>
      <c r="I11" s="3"/>
      <c r="J11" s="3"/>
      <c r="K11" s="3"/>
      <c r="L11" s="7">
        <v>9.0</v>
      </c>
      <c r="M11" s="7">
        <v>76.0</v>
      </c>
      <c r="N11" s="7">
        <v>84.01</v>
      </c>
      <c r="O11" s="7">
        <v>52.787</v>
      </c>
      <c r="P11" s="7">
        <v>144.667</v>
      </c>
      <c r="Q11" s="7">
        <v>49.899</v>
      </c>
      <c r="R11" s="7">
        <v>74.518</v>
      </c>
    </row>
    <row r="12">
      <c r="A12" s="4"/>
      <c r="B12" s="5"/>
      <c r="C12" s="5"/>
      <c r="D12" s="6"/>
      <c r="E12" s="8"/>
      <c r="F12" s="8"/>
      <c r="G12" s="8"/>
      <c r="H12" s="9"/>
      <c r="I12" s="3"/>
      <c r="J12" s="3"/>
      <c r="K12" s="3"/>
      <c r="L12" s="7">
        <v>10.0</v>
      </c>
      <c r="M12" s="7">
        <v>78.0</v>
      </c>
      <c r="N12" s="7">
        <v>83.39</v>
      </c>
      <c r="O12" s="7">
        <v>54.238</v>
      </c>
      <c r="P12" s="7">
        <v>138.667</v>
      </c>
      <c r="Q12" s="7">
        <v>-128.66</v>
      </c>
      <c r="R12" s="7">
        <v>76.837</v>
      </c>
    </row>
    <row r="13">
      <c r="A13" s="4"/>
      <c r="B13" s="5"/>
      <c r="C13" s="5"/>
      <c r="D13" s="6"/>
      <c r="E13" s="8"/>
      <c r="F13" s="8"/>
      <c r="G13" s="8"/>
      <c r="H13" s="9"/>
      <c r="I13" s="3"/>
      <c r="J13" s="3"/>
      <c r="K13" s="3"/>
      <c r="L13" s="7">
        <v>11.0</v>
      </c>
      <c r="M13" s="7">
        <v>43.0</v>
      </c>
      <c r="N13" s="7">
        <v>90.93</v>
      </c>
      <c r="O13" s="7">
        <v>59.0</v>
      </c>
      <c r="P13" s="7">
        <v>124.667</v>
      </c>
      <c r="Q13" s="7">
        <v>0.0</v>
      </c>
      <c r="R13" s="7">
        <v>42.0</v>
      </c>
    </row>
    <row r="14">
      <c r="A14" s="4"/>
      <c r="B14" s="5"/>
      <c r="C14" s="5"/>
      <c r="D14" s="6"/>
      <c r="E14" s="8"/>
      <c r="F14" s="8"/>
      <c r="G14" s="8"/>
      <c r="H14" s="9"/>
      <c r="I14" s="3"/>
      <c r="J14" s="3"/>
      <c r="K14" s="3"/>
      <c r="L14" s="7">
        <v>12.0</v>
      </c>
      <c r="M14" s="7">
        <v>53.0</v>
      </c>
      <c r="N14" s="7">
        <v>95.969</v>
      </c>
      <c r="O14" s="7">
        <v>59.734</v>
      </c>
      <c r="P14" s="7">
        <v>127.937</v>
      </c>
      <c r="Q14" s="7">
        <v>-100.008</v>
      </c>
      <c r="R14" s="7">
        <v>51.788</v>
      </c>
    </row>
    <row r="15">
      <c r="A15" s="4"/>
      <c r="B15" s="5"/>
      <c r="C15" s="5"/>
      <c r="D15" s="6"/>
      <c r="E15" s="8"/>
      <c r="F15" s="8"/>
      <c r="G15" s="8"/>
      <c r="H15" s="9"/>
      <c r="I15" s="3"/>
      <c r="J15" s="3"/>
      <c r="K15" s="3"/>
      <c r="L15" s="7">
        <v>13.0</v>
      </c>
      <c r="M15" s="7">
        <v>49.0</v>
      </c>
      <c r="N15" s="7">
        <v>103.258</v>
      </c>
      <c r="O15" s="7">
        <v>68.333</v>
      </c>
      <c r="P15" s="7">
        <v>156.917</v>
      </c>
      <c r="Q15" s="7">
        <v>60.255</v>
      </c>
      <c r="R15" s="7">
        <v>48.374</v>
      </c>
    </row>
    <row r="16">
      <c r="A16" s="4"/>
      <c r="B16" s="5"/>
      <c r="C16" s="5"/>
      <c r="D16" s="6"/>
      <c r="E16" s="8"/>
      <c r="F16" s="8"/>
      <c r="G16" s="8"/>
      <c r="H16" s="9"/>
      <c r="I16" s="3"/>
      <c r="J16" s="3"/>
      <c r="K16" s="3"/>
      <c r="L16" s="7">
        <v>14.0</v>
      </c>
      <c r="M16" s="7">
        <v>44.0</v>
      </c>
      <c r="N16" s="7">
        <v>112.001</v>
      </c>
      <c r="O16" s="7">
        <v>81.644</v>
      </c>
      <c r="P16" s="7">
        <v>153.471</v>
      </c>
      <c r="Q16" s="7">
        <v>39.289</v>
      </c>
      <c r="R16" s="7">
        <v>42.638</v>
      </c>
    </row>
    <row r="17">
      <c r="A17" s="4"/>
      <c r="B17" s="5"/>
      <c r="C17" s="5"/>
      <c r="D17" s="6"/>
      <c r="E17" s="8"/>
      <c r="F17" s="8"/>
      <c r="G17" s="8"/>
      <c r="H17" s="9"/>
      <c r="I17" s="3"/>
      <c r="J17" s="3"/>
      <c r="K17" s="3"/>
      <c r="L17" s="8"/>
      <c r="M17" s="8"/>
      <c r="N17" s="8"/>
      <c r="O17" s="8"/>
      <c r="P17" s="8"/>
      <c r="Q17" s="8"/>
      <c r="R17" s="8"/>
    </row>
    <row r="18">
      <c r="A18" s="10"/>
      <c r="B18" s="10"/>
      <c r="C18" s="10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>
      <c r="A19" s="1"/>
      <c r="B19" s="3"/>
      <c r="C19" s="3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>
      <c r="A20" s="1" t="s">
        <v>20</v>
      </c>
      <c r="B20" s="1"/>
      <c r="C20" s="1"/>
      <c r="D20" s="2"/>
      <c r="E20" s="1"/>
      <c r="F20" s="1"/>
      <c r="G20" s="1"/>
      <c r="H20" s="1"/>
      <c r="I20" s="1"/>
      <c r="J20" s="3"/>
      <c r="K20" s="3"/>
      <c r="L20" s="3"/>
      <c r="M20" s="1"/>
      <c r="N20" s="1"/>
      <c r="O20" s="1"/>
      <c r="P20" s="3"/>
      <c r="Q20" s="3"/>
      <c r="R20" s="3"/>
    </row>
    <row r="21">
      <c r="A21" s="1" t="s">
        <v>1</v>
      </c>
      <c r="B21" s="1" t="s">
        <v>2</v>
      </c>
      <c r="C21" s="1" t="s">
        <v>3</v>
      </c>
      <c r="D21" s="2" t="s">
        <v>4</v>
      </c>
      <c r="E21" s="1" t="s">
        <v>5</v>
      </c>
      <c r="F21" s="1" t="s">
        <v>6</v>
      </c>
      <c r="G21" s="1" t="s">
        <v>7</v>
      </c>
      <c r="H21" s="1" t="s">
        <v>8</v>
      </c>
      <c r="I21" s="1" t="s">
        <v>9</v>
      </c>
      <c r="J21" s="3"/>
      <c r="K21" s="3"/>
      <c r="L21" s="3"/>
      <c r="M21" s="1" t="s">
        <v>7</v>
      </c>
      <c r="N21" s="1" t="s">
        <v>10</v>
      </c>
      <c r="O21" s="1" t="s">
        <v>11</v>
      </c>
      <c r="P21" s="1" t="s">
        <v>12</v>
      </c>
      <c r="Q21" s="1" t="s">
        <v>13</v>
      </c>
      <c r="R21" s="1" t="s">
        <v>14</v>
      </c>
    </row>
    <row r="22">
      <c r="A22" s="4">
        <v>41929.0</v>
      </c>
      <c r="B22" s="5" t="s">
        <v>15</v>
      </c>
      <c r="C22" s="5" t="s">
        <v>33</v>
      </c>
      <c r="D22" s="6" t="s">
        <v>17</v>
      </c>
      <c r="E22" s="7">
        <v>1.0</v>
      </c>
      <c r="F22" s="8">
        <v>1.0</v>
      </c>
      <c r="G22" s="7">
        <v>287.0</v>
      </c>
      <c r="H22" s="9" t="str">
        <f t="shared" ref="H22:H30" si="2">G22/$J$25</f>
        <v>32.61655481</v>
      </c>
      <c r="I22" s="7">
        <v>1329.0</v>
      </c>
      <c r="J22" s="1" t="s">
        <v>18</v>
      </c>
      <c r="K22" s="3"/>
      <c r="L22" s="7">
        <v>1.0</v>
      </c>
      <c r="M22" s="7">
        <v>1329.0</v>
      </c>
      <c r="N22" s="7">
        <v>169.058</v>
      </c>
      <c r="O22" s="7">
        <v>20.026</v>
      </c>
      <c r="P22" s="7">
        <v>237.104</v>
      </c>
      <c r="Q22" s="7">
        <v>-90.345</v>
      </c>
      <c r="R22" s="7">
        <v>1328.024</v>
      </c>
    </row>
    <row r="23">
      <c r="A23" s="4">
        <v>41929.0</v>
      </c>
      <c r="B23" s="5" t="s">
        <v>15</v>
      </c>
      <c r="C23" s="5" t="s">
        <v>33</v>
      </c>
      <c r="D23" s="6" t="s">
        <v>17</v>
      </c>
      <c r="E23" s="7">
        <v>2.0</v>
      </c>
      <c r="F23" s="8">
        <v>2.0</v>
      </c>
      <c r="G23" s="7">
        <v>287.0</v>
      </c>
      <c r="H23" s="9" t="str">
        <f t="shared" si="2"/>
        <v>32.61655481</v>
      </c>
      <c r="I23" s="7">
        <v>1345.0</v>
      </c>
      <c r="J23" s="9" t="str">
        <f>average(I22:I26)</f>
        <v>1341</v>
      </c>
      <c r="K23" s="3"/>
      <c r="L23" s="7">
        <v>2.0</v>
      </c>
      <c r="M23" s="7">
        <v>1345.0</v>
      </c>
      <c r="N23" s="7">
        <v>149.245</v>
      </c>
      <c r="O23" s="7">
        <v>6.012</v>
      </c>
      <c r="P23" s="7">
        <v>246.349</v>
      </c>
      <c r="Q23" s="7">
        <v>-90.853</v>
      </c>
      <c r="R23" s="7">
        <v>1344.149</v>
      </c>
    </row>
    <row r="24">
      <c r="A24" s="4">
        <v>41929.0</v>
      </c>
      <c r="B24" s="5" t="s">
        <v>15</v>
      </c>
      <c r="C24" s="5" t="s">
        <v>33</v>
      </c>
      <c r="D24" s="6" t="s">
        <v>17</v>
      </c>
      <c r="E24" s="7">
        <v>2.0</v>
      </c>
      <c r="F24" s="8">
        <v>3.0</v>
      </c>
      <c r="G24" s="7">
        <v>206.0</v>
      </c>
      <c r="H24" s="9" t="str">
        <f t="shared" si="2"/>
        <v>23.41118568</v>
      </c>
      <c r="I24" s="7">
        <v>1341.0</v>
      </c>
      <c r="J24" s="1" t="s">
        <v>19</v>
      </c>
      <c r="K24" s="3"/>
      <c r="L24" s="7">
        <v>3.0</v>
      </c>
      <c r="M24" s="7">
        <v>1341.0</v>
      </c>
      <c r="N24" s="7">
        <v>165.833</v>
      </c>
      <c r="O24" s="7">
        <v>8.398</v>
      </c>
      <c r="P24" s="7">
        <v>246.933</v>
      </c>
      <c r="Q24" s="7">
        <v>-90.513</v>
      </c>
      <c r="R24" s="7">
        <v>1340.054</v>
      </c>
    </row>
    <row r="25">
      <c r="A25" s="4">
        <v>41929.0</v>
      </c>
      <c r="B25" s="5" t="s">
        <v>15</v>
      </c>
      <c r="C25" s="5" t="s">
        <v>33</v>
      </c>
      <c r="D25" s="6" t="s">
        <v>17</v>
      </c>
      <c r="E25" s="7">
        <v>2.0</v>
      </c>
      <c r="F25" s="8">
        <v>4.0</v>
      </c>
      <c r="G25" s="7">
        <v>264.0</v>
      </c>
      <c r="H25" s="9" t="str">
        <f t="shared" si="2"/>
        <v>30.00268456</v>
      </c>
      <c r="I25" s="7">
        <v>1337.0</v>
      </c>
      <c r="J25" s="9" t="str">
        <f>J23/152.4</f>
        <v>8.799212598</v>
      </c>
      <c r="K25" s="3"/>
      <c r="L25" s="7">
        <v>4.0</v>
      </c>
      <c r="M25" s="7">
        <v>1337.0</v>
      </c>
      <c r="N25" s="7">
        <v>144.469</v>
      </c>
      <c r="O25" s="7">
        <v>6.08</v>
      </c>
      <c r="P25" s="7">
        <v>243.206</v>
      </c>
      <c r="Q25" s="7">
        <v>-90.343</v>
      </c>
      <c r="R25" s="7">
        <v>1336.024</v>
      </c>
    </row>
    <row r="26">
      <c r="A26" s="4">
        <v>41929.0</v>
      </c>
      <c r="B26" s="5" t="s">
        <v>15</v>
      </c>
      <c r="C26" s="5" t="s">
        <v>33</v>
      </c>
      <c r="D26" s="6" t="s">
        <v>17</v>
      </c>
      <c r="E26" s="7">
        <v>3.0</v>
      </c>
      <c r="F26" s="8">
        <v>5.0</v>
      </c>
      <c r="G26" s="7">
        <v>251.0</v>
      </c>
      <c r="H26" s="9" t="str">
        <f t="shared" si="2"/>
        <v>28.52527964</v>
      </c>
      <c r="I26" s="7">
        <v>1353.0</v>
      </c>
      <c r="J26" s="3"/>
      <c r="K26" s="3"/>
      <c r="L26" s="7">
        <v>5.0</v>
      </c>
      <c r="M26" s="7">
        <v>1353.0</v>
      </c>
      <c r="N26" s="7">
        <v>143.282</v>
      </c>
      <c r="O26" s="7">
        <v>5.805</v>
      </c>
      <c r="P26" s="7">
        <v>242.247</v>
      </c>
      <c r="Q26" s="7">
        <v>-90.678</v>
      </c>
      <c r="R26" s="7">
        <v>1352.095</v>
      </c>
    </row>
    <row r="27">
      <c r="A27" s="4">
        <v>41929.0</v>
      </c>
      <c r="B27" s="5" t="s">
        <v>15</v>
      </c>
      <c r="C27" s="5" t="s">
        <v>33</v>
      </c>
      <c r="D27" s="6" t="s">
        <v>17</v>
      </c>
      <c r="E27" s="7">
        <v>3.0</v>
      </c>
      <c r="F27" s="8">
        <v>6.0</v>
      </c>
      <c r="G27" s="7">
        <v>269.0</v>
      </c>
      <c r="H27" s="9" t="str">
        <f t="shared" si="2"/>
        <v>30.57091723</v>
      </c>
      <c r="I27" s="3"/>
      <c r="J27" s="3"/>
      <c r="K27" s="3"/>
      <c r="L27" s="7">
        <v>6.0</v>
      </c>
      <c r="M27" s="7">
        <v>287.0</v>
      </c>
      <c r="N27" s="7">
        <v>131.478</v>
      </c>
      <c r="O27" s="7">
        <v>68.193</v>
      </c>
      <c r="P27" s="7">
        <v>189.232</v>
      </c>
      <c r="Q27" s="7">
        <v>146.976</v>
      </c>
      <c r="R27" s="7">
        <v>286.245</v>
      </c>
    </row>
    <row r="28">
      <c r="A28" s="4">
        <v>41929.0</v>
      </c>
      <c r="B28" s="5" t="s">
        <v>15</v>
      </c>
      <c r="C28" s="5" t="s">
        <v>33</v>
      </c>
      <c r="D28" s="6" t="s">
        <v>17</v>
      </c>
      <c r="E28" s="7">
        <v>4.0</v>
      </c>
      <c r="F28" s="8">
        <v>7.0</v>
      </c>
      <c r="G28" s="7">
        <v>261.0</v>
      </c>
      <c r="H28" s="9" t="str">
        <f t="shared" si="2"/>
        <v>29.66174497</v>
      </c>
      <c r="I28" s="3"/>
      <c r="J28" s="3"/>
      <c r="K28" s="3"/>
      <c r="L28" s="7">
        <v>7.0</v>
      </c>
      <c r="M28" s="7">
        <v>287.0</v>
      </c>
      <c r="N28" s="7">
        <v>107.019</v>
      </c>
      <c r="O28" s="7">
        <v>16.765</v>
      </c>
      <c r="P28" s="7">
        <v>206.776</v>
      </c>
      <c r="Q28" s="7">
        <v>142.97</v>
      </c>
      <c r="R28" s="7">
        <v>285.601</v>
      </c>
    </row>
    <row r="29">
      <c r="A29" s="4">
        <v>41929.0</v>
      </c>
      <c r="B29" s="5" t="s">
        <v>15</v>
      </c>
      <c r="C29" s="5" t="s">
        <v>33</v>
      </c>
      <c r="D29" s="6" t="s">
        <v>17</v>
      </c>
      <c r="E29" s="7">
        <v>4.0</v>
      </c>
      <c r="F29" s="8">
        <v>8.0</v>
      </c>
      <c r="G29" s="7">
        <v>221.0</v>
      </c>
      <c r="H29" s="9" t="str">
        <f t="shared" si="2"/>
        <v>25.11588367</v>
      </c>
      <c r="I29" s="3"/>
      <c r="J29" s="3"/>
      <c r="K29" s="3"/>
      <c r="L29" s="7">
        <v>8.0</v>
      </c>
      <c r="M29" s="7">
        <v>206.0</v>
      </c>
      <c r="N29" s="7">
        <v>122.485</v>
      </c>
      <c r="O29" s="7">
        <v>69.333</v>
      </c>
      <c r="P29" s="7">
        <v>176.008</v>
      </c>
      <c r="Q29" s="7">
        <v>56.929</v>
      </c>
      <c r="R29" s="7">
        <v>205.251</v>
      </c>
    </row>
    <row r="30">
      <c r="A30" s="4">
        <v>41929.0</v>
      </c>
      <c r="B30" s="5" t="s">
        <v>15</v>
      </c>
      <c r="C30" s="5" t="s">
        <v>33</v>
      </c>
      <c r="D30" s="6" t="s">
        <v>17</v>
      </c>
      <c r="E30" s="7">
        <v>4.0</v>
      </c>
      <c r="F30" s="8">
        <v>9.0</v>
      </c>
      <c r="G30" s="7">
        <v>232.0</v>
      </c>
      <c r="H30" s="9" t="str">
        <f t="shared" si="2"/>
        <v>26.36599553</v>
      </c>
      <c r="I30" s="3"/>
      <c r="J30" s="3"/>
      <c r="K30" s="3"/>
      <c r="L30" s="7">
        <v>9.0</v>
      </c>
      <c r="M30" s="7">
        <v>264.0</v>
      </c>
      <c r="N30" s="7">
        <v>136.809</v>
      </c>
      <c r="O30" s="7">
        <v>43.018</v>
      </c>
      <c r="P30" s="7">
        <v>193.22</v>
      </c>
      <c r="Q30" s="7">
        <v>19.537</v>
      </c>
      <c r="R30" s="7">
        <v>263.15</v>
      </c>
    </row>
    <row r="31">
      <c r="A31" s="4"/>
      <c r="B31" s="5"/>
      <c r="C31" s="5"/>
      <c r="D31" s="6"/>
      <c r="E31" s="8"/>
      <c r="F31" s="8"/>
      <c r="G31" s="8"/>
      <c r="H31" s="9"/>
      <c r="I31" s="3"/>
      <c r="J31" s="3"/>
      <c r="K31" s="3"/>
      <c r="L31" s="7">
        <v>10.0</v>
      </c>
      <c r="M31" s="7">
        <v>251.0</v>
      </c>
      <c r="N31" s="7">
        <v>112.409</v>
      </c>
      <c r="O31" s="7">
        <v>29.926</v>
      </c>
      <c r="P31" s="7">
        <v>187.75</v>
      </c>
      <c r="Q31" s="7">
        <v>-153.435</v>
      </c>
      <c r="R31" s="7">
        <v>250.44</v>
      </c>
    </row>
    <row r="32">
      <c r="A32" s="4"/>
      <c r="B32" s="5"/>
      <c r="C32" s="5"/>
      <c r="D32" s="6"/>
      <c r="E32" s="8"/>
      <c r="F32" s="8"/>
      <c r="G32" s="8"/>
      <c r="H32" s="9"/>
      <c r="I32" s="3"/>
      <c r="J32" s="3"/>
      <c r="K32" s="3"/>
      <c r="L32" s="7">
        <v>11.0</v>
      </c>
      <c r="M32" s="7">
        <v>269.0</v>
      </c>
      <c r="N32" s="7">
        <v>132.489</v>
      </c>
      <c r="O32" s="7">
        <v>49.337</v>
      </c>
      <c r="P32" s="7">
        <v>163.718</v>
      </c>
      <c r="Q32" s="7">
        <v>-58.449</v>
      </c>
      <c r="R32" s="7">
        <v>267.552</v>
      </c>
    </row>
    <row r="33">
      <c r="A33" s="4"/>
      <c r="B33" s="5"/>
      <c r="C33" s="5"/>
      <c r="D33" s="6"/>
      <c r="E33" s="8"/>
      <c r="F33" s="8"/>
      <c r="G33" s="8"/>
      <c r="H33" s="9"/>
      <c r="I33" s="3"/>
      <c r="J33" s="3"/>
      <c r="K33" s="3"/>
      <c r="L33" s="7">
        <v>12.0</v>
      </c>
      <c r="M33" s="7">
        <v>261.0</v>
      </c>
      <c r="N33" s="7">
        <v>118.979</v>
      </c>
      <c r="O33" s="7">
        <v>60.441</v>
      </c>
      <c r="P33" s="7">
        <v>174.878</v>
      </c>
      <c r="Q33" s="7">
        <v>-135.0</v>
      </c>
      <c r="R33" s="7">
        <v>260.215</v>
      </c>
    </row>
    <row r="34">
      <c r="A34" s="4"/>
      <c r="B34" s="5"/>
      <c r="C34" s="5"/>
      <c r="D34" s="6"/>
      <c r="E34" s="8"/>
      <c r="F34" s="8"/>
      <c r="G34" s="8"/>
      <c r="H34" s="9"/>
      <c r="I34" s="3"/>
      <c r="J34" s="3"/>
      <c r="K34" s="3"/>
      <c r="L34" s="7">
        <v>13.0</v>
      </c>
      <c r="M34" s="7">
        <v>221.0</v>
      </c>
      <c r="N34" s="7">
        <v>118.117</v>
      </c>
      <c r="O34" s="7">
        <v>65.273</v>
      </c>
      <c r="P34" s="7">
        <v>196.564</v>
      </c>
      <c r="Q34" s="7">
        <v>91.042</v>
      </c>
      <c r="R34" s="7">
        <v>220.036</v>
      </c>
    </row>
    <row r="35">
      <c r="A35" s="4"/>
      <c r="B35" s="5"/>
      <c r="C35" s="5"/>
      <c r="D35" s="6"/>
      <c r="E35" s="8"/>
      <c r="F35" s="8"/>
      <c r="G35" s="8"/>
      <c r="H35" s="9"/>
      <c r="I35" s="3"/>
      <c r="J35" s="3"/>
      <c r="K35" s="3"/>
      <c r="L35" s="7">
        <v>14.0</v>
      </c>
      <c r="M35" s="7">
        <v>232.0</v>
      </c>
      <c r="N35" s="7">
        <v>121.133</v>
      </c>
      <c r="O35" s="7">
        <v>50.261</v>
      </c>
      <c r="P35" s="7">
        <v>182.085</v>
      </c>
      <c r="Q35" s="7">
        <v>-154.323</v>
      </c>
      <c r="R35" s="7">
        <v>230.79</v>
      </c>
    </row>
    <row r="36">
      <c r="A36" s="4"/>
      <c r="B36" s="5"/>
      <c r="C36" s="5"/>
      <c r="D36" s="6"/>
      <c r="E36" s="8"/>
      <c r="F36" s="8"/>
      <c r="G36" s="8"/>
      <c r="H36" s="9"/>
      <c r="I36" s="3"/>
      <c r="J36" s="3"/>
      <c r="K36" s="3"/>
      <c r="L36" s="8"/>
      <c r="M36" s="8"/>
      <c r="N36" s="8"/>
      <c r="O36" s="8"/>
      <c r="P36" s="8"/>
      <c r="Q36" s="8"/>
      <c r="R36" s="8"/>
    </row>
    <row r="37">
      <c r="A37" s="10"/>
      <c r="B37" s="10"/>
      <c r="C37" s="10"/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>
      <c r="A38" s="1"/>
      <c r="B38" s="3"/>
      <c r="C38" s="3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>
      <c r="A39" s="1" t="s">
        <v>21</v>
      </c>
      <c r="B39" s="3"/>
      <c r="C39" s="3"/>
      <c r="D39" s="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>
      <c r="A40" s="1"/>
      <c r="B40" s="1" t="s">
        <v>2</v>
      </c>
      <c r="C40" s="1" t="s">
        <v>3</v>
      </c>
      <c r="D40" s="2" t="s">
        <v>4</v>
      </c>
      <c r="E40" s="1" t="s">
        <v>5</v>
      </c>
      <c r="F40" s="1" t="s">
        <v>6</v>
      </c>
      <c r="G40" s="1" t="s">
        <v>22</v>
      </c>
      <c r="H40" s="1" t="s">
        <v>23</v>
      </c>
      <c r="I40" s="3"/>
      <c r="J40" s="1" t="s">
        <v>24</v>
      </c>
      <c r="K40" s="3"/>
      <c r="L40" s="12" t="s">
        <v>25</v>
      </c>
      <c r="M40" s="3"/>
      <c r="N40" s="3"/>
      <c r="O40" s="3"/>
      <c r="P40" s="3"/>
      <c r="Q40" s="3"/>
      <c r="R40" s="3"/>
    </row>
    <row r="41">
      <c r="A41" s="4"/>
      <c r="B41" s="5" t="s">
        <v>15</v>
      </c>
      <c r="C41" s="5" t="s">
        <v>33</v>
      </c>
      <c r="D41" s="6" t="s">
        <v>17</v>
      </c>
      <c r="E41" s="7">
        <v>1.0</v>
      </c>
      <c r="F41" s="8">
        <v>1.0</v>
      </c>
      <c r="G41" s="9" t="str">
        <f t="shared" ref="G41:G49" si="3">H22-H3</f>
        <v>24.93599656</v>
      </c>
      <c r="H41" s="9" t="str">
        <f t="shared" ref="H41:H49" si="4">G41/$J$41</f>
        <v>0.0585352032</v>
      </c>
      <c r="I41" s="3"/>
      <c r="J41" s="7">
        <v>426.0</v>
      </c>
      <c r="K41" s="3"/>
      <c r="L41" s="13" t="str">
        <f>average(G41:G49)</f>
        <v>20.21483504</v>
      </c>
      <c r="M41" s="3"/>
      <c r="N41" s="3"/>
      <c r="O41" s="3"/>
      <c r="P41" s="3"/>
      <c r="Q41" s="3"/>
      <c r="R41" s="3"/>
    </row>
    <row r="42">
      <c r="A42" s="4"/>
      <c r="B42" s="5" t="s">
        <v>15</v>
      </c>
      <c r="C42" s="5" t="s">
        <v>33</v>
      </c>
      <c r="D42" s="6" t="s">
        <v>17</v>
      </c>
      <c r="E42" s="7">
        <v>2.0</v>
      </c>
      <c r="F42" s="8">
        <v>2.0</v>
      </c>
      <c r="G42" s="9" t="str">
        <f t="shared" si="3"/>
        <v>24.93599656</v>
      </c>
      <c r="H42" s="9" t="str">
        <f t="shared" si="4"/>
        <v>0.0585352032</v>
      </c>
      <c r="I42" s="3"/>
      <c r="J42" s="1" t="s">
        <v>26</v>
      </c>
      <c r="K42" s="3"/>
      <c r="L42" s="3"/>
      <c r="M42" s="3"/>
      <c r="N42" s="3"/>
      <c r="O42" s="3"/>
      <c r="P42" s="3"/>
      <c r="Q42" s="3"/>
      <c r="R42" s="3"/>
    </row>
    <row r="43">
      <c r="A43" s="4"/>
      <c r="B43" s="5" t="s">
        <v>15</v>
      </c>
      <c r="C43" s="5" t="s">
        <v>33</v>
      </c>
      <c r="D43" s="6" t="s">
        <v>17</v>
      </c>
      <c r="E43" s="7">
        <v>2.0</v>
      </c>
      <c r="F43" s="8">
        <v>3.0</v>
      </c>
      <c r="G43" s="9" t="str">
        <f t="shared" si="3"/>
        <v>12.48116048</v>
      </c>
      <c r="H43" s="9" t="str">
        <f t="shared" si="4"/>
        <v>0.02929849879</v>
      </c>
      <c r="I43" s="3"/>
      <c r="J43" s="9" t="str">
        <f>average(H41:H49)</f>
        <v>0.04745266442</v>
      </c>
      <c r="K43" s="3"/>
      <c r="L43" s="3"/>
      <c r="M43" s="3"/>
      <c r="N43" s="3"/>
      <c r="O43" s="3"/>
      <c r="P43" s="3"/>
      <c r="Q43" s="3"/>
      <c r="R43" s="3"/>
    </row>
    <row r="44">
      <c r="A44" s="4"/>
      <c r="B44" s="5" t="s">
        <v>15</v>
      </c>
      <c r="C44" s="5" t="s">
        <v>33</v>
      </c>
      <c r="D44" s="6" t="s">
        <v>17</v>
      </c>
      <c r="E44" s="7">
        <v>2.0</v>
      </c>
      <c r="F44" s="8">
        <v>4.0</v>
      </c>
      <c r="G44" s="9" t="str">
        <f t="shared" si="3"/>
        <v>18.77725328</v>
      </c>
      <c r="H44" s="9" t="str">
        <f t="shared" si="4"/>
        <v>0.04407805934</v>
      </c>
      <c r="I44" s="3"/>
      <c r="J44" s="3"/>
      <c r="K44" s="3"/>
      <c r="L44" s="3"/>
      <c r="M44" s="3"/>
      <c r="N44" s="3"/>
      <c r="O44" s="3"/>
      <c r="P44" s="3"/>
      <c r="Q44" s="3"/>
      <c r="R44" s="3"/>
    </row>
    <row r="45">
      <c r="A45" s="4"/>
      <c r="B45" s="5" t="s">
        <v>15</v>
      </c>
      <c r="C45" s="5" t="s">
        <v>33</v>
      </c>
      <c r="D45" s="6" t="s">
        <v>17</v>
      </c>
      <c r="E45" s="7">
        <v>3.0</v>
      </c>
      <c r="F45" s="8">
        <v>5.0</v>
      </c>
      <c r="G45" s="9" t="str">
        <f t="shared" si="3"/>
        <v>17.00444227</v>
      </c>
      <c r="H45" s="9" t="str">
        <f t="shared" si="4"/>
        <v>0.03991653115</v>
      </c>
      <c r="I45" s="3"/>
      <c r="J45" s="3"/>
      <c r="K45" s="3"/>
      <c r="L45" s="3"/>
      <c r="M45" s="3"/>
      <c r="N45" s="3"/>
      <c r="O45" s="3"/>
      <c r="P45" s="3"/>
      <c r="Q45" s="3"/>
      <c r="R45" s="3"/>
    </row>
    <row r="46">
      <c r="A46" s="4"/>
      <c r="B46" s="5" t="s">
        <v>15</v>
      </c>
      <c r="C46" s="5" t="s">
        <v>33</v>
      </c>
      <c r="D46" s="6" t="s">
        <v>17</v>
      </c>
      <c r="E46" s="7">
        <v>3.0</v>
      </c>
      <c r="F46" s="8">
        <v>6.0</v>
      </c>
      <c r="G46" s="9" t="str">
        <f t="shared" si="3"/>
        <v>24.21968637</v>
      </c>
      <c r="H46" s="9" t="str">
        <f t="shared" si="4"/>
        <v>0.05685372387</v>
      </c>
      <c r="I46" s="3"/>
      <c r="J46" s="1" t="s">
        <v>27</v>
      </c>
      <c r="K46" s="3"/>
      <c r="L46" s="3"/>
      <c r="M46" s="3"/>
      <c r="N46" s="3"/>
      <c r="O46" s="3"/>
      <c r="P46" s="3"/>
      <c r="Q46" s="3"/>
      <c r="R46" s="3"/>
    </row>
    <row r="47">
      <c r="A47" s="4"/>
      <c r="B47" s="5" t="s">
        <v>15</v>
      </c>
      <c r="C47" s="5" t="s">
        <v>33</v>
      </c>
      <c r="D47" s="6" t="s">
        <v>17</v>
      </c>
      <c r="E47" s="7">
        <v>4.0</v>
      </c>
      <c r="F47" s="8">
        <v>7.0</v>
      </c>
      <c r="G47" s="9" t="str">
        <f t="shared" si="3"/>
        <v>21.83348368</v>
      </c>
      <c r="H47" s="9" t="str">
        <f t="shared" si="4"/>
        <v>0.0512523091</v>
      </c>
      <c r="I47" s="3"/>
      <c r="J47" s="8">
        <v>24.0</v>
      </c>
      <c r="K47" s="3"/>
      <c r="L47" s="3"/>
      <c r="M47" s="3"/>
      <c r="N47" s="3"/>
      <c r="O47" s="3"/>
      <c r="P47" s="3"/>
      <c r="Q47" s="3"/>
      <c r="R47" s="3"/>
    </row>
    <row r="48">
      <c r="A48" s="4"/>
      <c r="B48" s="5" t="s">
        <v>15</v>
      </c>
      <c r="C48" s="5" t="s">
        <v>33</v>
      </c>
      <c r="D48" s="6" t="s">
        <v>17</v>
      </c>
      <c r="E48" s="7">
        <v>4.0</v>
      </c>
      <c r="F48" s="8">
        <v>8.0</v>
      </c>
      <c r="G48" s="9" t="str">
        <f t="shared" si="3"/>
        <v>17.87843455</v>
      </c>
      <c r="H48" s="9" t="str">
        <f t="shared" si="4"/>
        <v>0.04196815622</v>
      </c>
      <c r="I48" s="3"/>
      <c r="J48" s="1" t="s">
        <v>28</v>
      </c>
      <c r="K48" s="3"/>
      <c r="L48" s="3"/>
      <c r="M48" s="3"/>
      <c r="N48" s="3"/>
      <c r="O48" s="3"/>
      <c r="P48" s="3"/>
      <c r="Q48" s="3"/>
      <c r="R48" s="3"/>
    </row>
    <row r="49">
      <c r="A49" s="4"/>
      <c r="B49" s="5" t="s">
        <v>15</v>
      </c>
      <c r="C49" s="5" t="s">
        <v>33</v>
      </c>
      <c r="D49" s="6" t="s">
        <v>17</v>
      </c>
      <c r="E49" s="7">
        <v>4.0</v>
      </c>
      <c r="F49" s="8">
        <v>9.0</v>
      </c>
      <c r="G49" s="9" t="str">
        <f t="shared" si="3"/>
        <v>19.86706162</v>
      </c>
      <c r="H49" s="9" t="str">
        <f t="shared" si="4"/>
        <v>0.04663629489</v>
      </c>
      <c r="I49" s="3"/>
      <c r="J49" s="7">
        <v>9.0</v>
      </c>
      <c r="K49" s="3"/>
      <c r="L49" s="3"/>
      <c r="M49" s="3"/>
      <c r="N49" s="3"/>
      <c r="O49" s="3"/>
      <c r="P49" s="3"/>
      <c r="Q49" s="3"/>
      <c r="R49" s="3"/>
    </row>
    <row r="50">
      <c r="A50" s="4"/>
      <c r="B50" s="5"/>
      <c r="C50" s="5"/>
      <c r="D50" s="6"/>
      <c r="E50" s="8"/>
      <c r="F50" s="8"/>
      <c r="G50" s="9"/>
      <c r="H50" s="9"/>
      <c r="I50" s="3"/>
      <c r="J50" s="1" t="s">
        <v>21</v>
      </c>
      <c r="K50" s="3"/>
      <c r="L50" s="3"/>
      <c r="M50" s="3"/>
      <c r="N50" s="3"/>
      <c r="O50" s="3"/>
      <c r="P50" s="3"/>
      <c r="Q50" s="3"/>
      <c r="R50" s="3"/>
    </row>
    <row r="51">
      <c r="A51" s="4"/>
      <c r="B51" s="5"/>
      <c r="C51" s="5"/>
      <c r="D51" s="6"/>
      <c r="E51" s="8"/>
      <c r="F51" s="8"/>
      <c r="G51" s="9"/>
      <c r="H51" s="9"/>
      <c r="I51" s="3"/>
      <c r="J51" s="8" t="str">
        <f>24-9</f>
        <v>15</v>
      </c>
      <c r="K51" s="3"/>
      <c r="L51" s="3"/>
      <c r="M51" s="3"/>
      <c r="N51" s="3"/>
      <c r="O51" s="3"/>
      <c r="P51" s="3"/>
      <c r="Q51" s="3"/>
      <c r="R51" s="3"/>
    </row>
    <row r="52">
      <c r="A52" s="4"/>
      <c r="B52" s="5"/>
      <c r="C52" s="5"/>
      <c r="D52" s="6"/>
      <c r="E52" s="8"/>
      <c r="F52" s="8"/>
      <c r="G52" s="9"/>
      <c r="H52" s="9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>
      <c r="A53" s="4"/>
      <c r="B53" s="5"/>
      <c r="C53" s="5"/>
      <c r="D53" s="6"/>
      <c r="E53" s="8"/>
      <c r="F53" s="8"/>
      <c r="G53" s="9"/>
      <c r="H53" s="9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>
      <c r="A54" s="4"/>
      <c r="B54" s="5"/>
      <c r="C54" s="5"/>
      <c r="D54" s="6"/>
      <c r="E54" s="8"/>
      <c r="F54" s="8"/>
      <c r="G54" s="9"/>
      <c r="H54" s="9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>
      <c r="A55" s="4"/>
      <c r="B55" s="5"/>
      <c r="C55" s="5"/>
      <c r="D55" s="6"/>
      <c r="E55" s="8"/>
      <c r="F55" s="8"/>
      <c r="G55" s="9"/>
      <c r="H55" s="9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>
      <c r="A56" s="4"/>
      <c r="B56" s="5"/>
      <c r="C56" s="5"/>
      <c r="D56" s="6"/>
      <c r="E56" s="8"/>
      <c r="F56" s="8"/>
      <c r="G56" s="9"/>
      <c r="H56" s="9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>
      <c r="A57" s="4"/>
      <c r="B57" s="5"/>
      <c r="C57" s="5"/>
      <c r="D57" s="6"/>
      <c r="E57" s="8"/>
      <c r="F57" s="8"/>
      <c r="G57" s="9"/>
      <c r="H57" s="9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>
      <c r="A58" s="4"/>
      <c r="B58" s="5"/>
      <c r="C58" s="5"/>
      <c r="D58" s="6"/>
      <c r="E58" s="8"/>
      <c r="F58" s="8"/>
      <c r="G58" s="9"/>
      <c r="H58" s="9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>
      <c r="A59" s="1"/>
      <c r="B59" s="3"/>
      <c r="C59" s="3"/>
      <c r="D59" s="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41505.0</v>
      </c>
      <c r="B3" s="5" t="s">
        <v>15</v>
      </c>
      <c r="C3" s="5" t="s">
        <v>33</v>
      </c>
      <c r="D3" s="6" t="s">
        <v>30</v>
      </c>
      <c r="E3" s="7">
        <v>5.0</v>
      </c>
      <c r="F3" s="8">
        <v>1.0</v>
      </c>
      <c r="G3" s="7">
        <v>75.0</v>
      </c>
      <c r="H3" s="9" t="str">
        <f t="shared" ref="H3:H7" si="1">G3/$J$6</f>
        <v>11.17520532</v>
      </c>
      <c r="I3" s="7">
        <v>1018.0</v>
      </c>
      <c r="J3" s="1" t="s">
        <v>18</v>
      </c>
      <c r="K3" s="3"/>
      <c r="L3" s="7">
        <v>1.0</v>
      </c>
      <c r="M3" s="7">
        <v>1018.0</v>
      </c>
      <c r="N3" s="7">
        <v>76.697</v>
      </c>
      <c r="O3" s="7">
        <v>20.939</v>
      </c>
      <c r="P3" s="7">
        <v>207.866</v>
      </c>
      <c r="Q3" s="7">
        <v>-90.169</v>
      </c>
      <c r="R3" s="7">
        <v>1017.004</v>
      </c>
    </row>
    <row r="4">
      <c r="A4" s="4">
        <v>41505.0</v>
      </c>
      <c r="B4" s="5" t="s">
        <v>15</v>
      </c>
      <c r="C4" s="5" t="s">
        <v>33</v>
      </c>
      <c r="D4" s="6" t="s">
        <v>30</v>
      </c>
      <c r="E4" s="7">
        <v>5.0</v>
      </c>
      <c r="F4" s="8">
        <v>2.0</v>
      </c>
      <c r="G4" s="7">
        <v>72.0</v>
      </c>
      <c r="H4" s="9" t="str">
        <f t="shared" si="1"/>
        <v>10.72819711</v>
      </c>
      <c r="I4" s="7">
        <v>1027.0</v>
      </c>
      <c r="J4" s="9" t="str">
        <f>average(I3:I7)</f>
        <v>1022.8</v>
      </c>
      <c r="K4" s="3"/>
      <c r="L4" s="7">
        <v>2.0</v>
      </c>
      <c r="M4" s="7">
        <v>1027.0</v>
      </c>
      <c r="N4" s="7">
        <v>162.268</v>
      </c>
      <c r="O4" s="7">
        <v>19.036</v>
      </c>
      <c r="P4" s="7">
        <v>245.17</v>
      </c>
      <c r="Q4" s="7">
        <v>-89.832</v>
      </c>
      <c r="R4" s="7">
        <v>1026.004</v>
      </c>
    </row>
    <row r="5">
      <c r="A5" s="4">
        <v>41505.0</v>
      </c>
      <c r="B5" s="5" t="s">
        <v>15</v>
      </c>
      <c r="C5" s="5" t="s">
        <v>33</v>
      </c>
      <c r="D5" s="6" t="s">
        <v>30</v>
      </c>
      <c r="E5" s="7">
        <v>6.0</v>
      </c>
      <c r="F5" s="8">
        <v>3.0</v>
      </c>
      <c r="G5" s="7">
        <v>66.0</v>
      </c>
      <c r="H5" s="9" t="str">
        <f t="shared" si="1"/>
        <v>9.83418068</v>
      </c>
      <c r="I5" s="7">
        <v>1027.0</v>
      </c>
      <c r="J5" s="1" t="s">
        <v>19</v>
      </c>
      <c r="K5" s="3"/>
      <c r="L5" s="7">
        <v>3.0</v>
      </c>
      <c r="M5" s="7">
        <v>1027.0</v>
      </c>
      <c r="N5" s="7">
        <v>70.61</v>
      </c>
      <c r="O5" s="7">
        <v>23.567</v>
      </c>
      <c r="P5" s="7">
        <v>235.795</v>
      </c>
      <c r="Q5" s="7">
        <v>-89.832</v>
      </c>
      <c r="R5" s="7">
        <v>1026.004</v>
      </c>
    </row>
    <row r="6">
      <c r="A6" s="4">
        <v>41505.0</v>
      </c>
      <c r="B6" s="5" t="s">
        <v>15</v>
      </c>
      <c r="C6" s="5" t="s">
        <v>33</v>
      </c>
      <c r="D6" s="6" t="s">
        <v>30</v>
      </c>
      <c r="E6" s="7">
        <v>7.0</v>
      </c>
      <c r="F6" s="8">
        <v>4.0</v>
      </c>
      <c r="G6" s="7">
        <v>84.0</v>
      </c>
      <c r="H6" s="9" t="str">
        <f t="shared" si="1"/>
        <v>12.51622996</v>
      </c>
      <c r="I6" s="7">
        <v>1027.0</v>
      </c>
      <c r="J6" s="9" t="str">
        <f>J4/152.4</f>
        <v>6.711286089</v>
      </c>
      <c r="K6" s="3"/>
      <c r="L6" s="7">
        <v>4.0</v>
      </c>
      <c r="M6" s="7">
        <v>1027.0</v>
      </c>
      <c r="N6" s="7">
        <v>179.241</v>
      </c>
      <c r="O6" s="7">
        <v>18.349</v>
      </c>
      <c r="P6" s="7">
        <v>242.207</v>
      </c>
      <c r="Q6" s="7">
        <v>-89.665</v>
      </c>
      <c r="R6" s="7">
        <v>1026.018</v>
      </c>
    </row>
    <row r="7">
      <c r="A7" s="4">
        <v>41505.0</v>
      </c>
      <c r="B7" s="5" t="s">
        <v>15</v>
      </c>
      <c r="C7" s="5" t="s">
        <v>33</v>
      </c>
      <c r="D7" s="6" t="s">
        <v>30</v>
      </c>
      <c r="E7" s="7">
        <v>7.0</v>
      </c>
      <c r="F7" s="8">
        <v>5.0</v>
      </c>
      <c r="G7" s="7">
        <v>82.0</v>
      </c>
      <c r="H7" s="9" t="str">
        <f t="shared" si="1"/>
        <v>12.21822448</v>
      </c>
      <c r="I7" s="7">
        <v>1015.0</v>
      </c>
      <c r="J7" s="3"/>
      <c r="K7" s="3"/>
      <c r="L7" s="7">
        <v>5.0</v>
      </c>
      <c r="M7" s="7">
        <v>1015.0</v>
      </c>
      <c r="N7" s="7">
        <v>163.071</v>
      </c>
      <c r="O7" s="7">
        <v>19.037</v>
      </c>
      <c r="P7" s="7">
        <v>244.872</v>
      </c>
      <c r="Q7" s="7">
        <v>-89.83</v>
      </c>
      <c r="R7" s="7">
        <v>1014.004</v>
      </c>
    </row>
    <row r="8">
      <c r="A8" s="4"/>
      <c r="B8" s="5"/>
      <c r="C8" s="5"/>
      <c r="D8" s="6"/>
      <c r="E8" s="8"/>
      <c r="F8" s="8"/>
      <c r="G8" s="8"/>
      <c r="H8" s="9"/>
      <c r="I8" s="3"/>
      <c r="J8" s="3"/>
      <c r="K8" s="3"/>
      <c r="L8" s="7">
        <v>6.0</v>
      </c>
      <c r="M8" s="7">
        <v>75.0</v>
      </c>
      <c r="N8" s="7">
        <v>111.93</v>
      </c>
      <c r="O8" s="7">
        <v>61.126</v>
      </c>
      <c r="P8" s="7">
        <v>184.302</v>
      </c>
      <c r="Q8" s="7">
        <v>75.964</v>
      </c>
      <c r="R8" s="7">
        <v>74.216</v>
      </c>
    </row>
    <row r="9">
      <c r="A9" s="4"/>
      <c r="B9" s="5"/>
      <c r="C9" s="5"/>
      <c r="D9" s="6"/>
      <c r="E9" s="8"/>
      <c r="F9" s="8"/>
      <c r="G9" s="8"/>
      <c r="H9" s="9"/>
      <c r="I9" s="3"/>
      <c r="J9" s="3"/>
      <c r="K9" s="3"/>
      <c r="L9" s="7">
        <v>7.0</v>
      </c>
      <c r="M9" s="7">
        <v>72.0</v>
      </c>
      <c r="N9" s="7">
        <v>115.792</v>
      </c>
      <c r="O9" s="7">
        <v>83.762</v>
      </c>
      <c r="P9" s="7">
        <v>156.333</v>
      </c>
      <c r="Q9" s="7">
        <v>-62.354</v>
      </c>
      <c r="R9" s="7">
        <v>71.12</v>
      </c>
    </row>
    <row r="10">
      <c r="A10" s="4"/>
      <c r="B10" s="5"/>
      <c r="C10" s="5"/>
      <c r="D10" s="6"/>
      <c r="E10" s="8"/>
      <c r="F10" s="8"/>
      <c r="G10" s="8"/>
      <c r="H10" s="9"/>
      <c r="I10" s="3"/>
      <c r="J10" s="3"/>
      <c r="K10" s="3"/>
      <c r="L10" s="7">
        <v>8.0</v>
      </c>
      <c r="M10" s="7">
        <v>66.0</v>
      </c>
      <c r="N10" s="7">
        <v>103.964</v>
      </c>
      <c r="O10" s="7">
        <v>59.604</v>
      </c>
      <c r="P10" s="7">
        <v>149.639</v>
      </c>
      <c r="Q10" s="7">
        <v>-166.608</v>
      </c>
      <c r="R10" s="7">
        <v>64.761</v>
      </c>
    </row>
    <row r="11">
      <c r="A11" s="4"/>
      <c r="B11" s="5"/>
      <c r="C11" s="5"/>
      <c r="D11" s="6"/>
      <c r="E11" s="8"/>
      <c r="F11" s="8"/>
      <c r="G11" s="8"/>
      <c r="H11" s="9"/>
      <c r="I11" s="3"/>
      <c r="J11" s="3"/>
      <c r="K11" s="3"/>
      <c r="L11" s="7">
        <v>9.0</v>
      </c>
      <c r="M11" s="7">
        <v>84.0</v>
      </c>
      <c r="N11" s="7">
        <v>130.562</v>
      </c>
      <c r="O11" s="7">
        <v>91.456</v>
      </c>
      <c r="P11" s="7">
        <v>189.277</v>
      </c>
      <c r="Q11" s="7">
        <v>120.256</v>
      </c>
      <c r="R11" s="7">
        <v>83.355</v>
      </c>
    </row>
    <row r="12">
      <c r="A12" s="4"/>
      <c r="B12" s="5"/>
      <c r="C12" s="5"/>
      <c r="D12" s="6"/>
      <c r="E12" s="8"/>
      <c r="F12" s="8"/>
      <c r="G12" s="8"/>
      <c r="H12" s="9"/>
      <c r="I12" s="3"/>
      <c r="J12" s="3"/>
      <c r="K12" s="3"/>
      <c r="L12" s="7">
        <v>10.0</v>
      </c>
      <c r="M12" s="7">
        <v>82.0</v>
      </c>
      <c r="N12" s="7">
        <v>109.15</v>
      </c>
      <c r="O12" s="7">
        <v>78.333</v>
      </c>
      <c r="P12" s="7">
        <v>133.258</v>
      </c>
      <c r="Q12" s="7">
        <v>148.671</v>
      </c>
      <c r="R12" s="7">
        <v>80.777</v>
      </c>
    </row>
    <row r="13">
      <c r="A13" s="4"/>
      <c r="B13" s="5"/>
      <c r="C13" s="5"/>
      <c r="D13" s="6"/>
      <c r="E13" s="8"/>
      <c r="F13" s="8"/>
      <c r="G13" s="8"/>
      <c r="H13" s="9"/>
      <c r="I13" s="3"/>
      <c r="J13" s="3"/>
      <c r="K13" s="3"/>
      <c r="L13" s="8"/>
      <c r="M13" s="8"/>
      <c r="N13" s="8"/>
      <c r="O13" s="8"/>
      <c r="P13" s="8"/>
      <c r="Q13" s="8"/>
      <c r="R13" s="8"/>
    </row>
    <row r="14">
      <c r="A14" s="10"/>
      <c r="B14" s="10"/>
      <c r="C14" s="10"/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>
      <c r="A15" s="1"/>
      <c r="B15" s="3"/>
      <c r="C15" s="3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>
      <c r="A16" s="1" t="s">
        <v>20</v>
      </c>
      <c r="B16" s="1"/>
      <c r="C16" s="1"/>
      <c r="D16" s="2"/>
      <c r="E16" s="1"/>
      <c r="F16" s="1"/>
      <c r="G16" s="1"/>
      <c r="H16" s="1"/>
      <c r="I16" s="1"/>
      <c r="J16" s="3"/>
      <c r="K16" s="3"/>
      <c r="L16" s="3"/>
      <c r="M16" s="1"/>
      <c r="N16" s="1"/>
      <c r="O16" s="1"/>
      <c r="P16" s="3"/>
      <c r="Q16" s="3"/>
      <c r="R16" s="3"/>
    </row>
    <row r="17">
      <c r="A17" s="1" t="s">
        <v>1</v>
      </c>
      <c r="B17" s="1" t="s">
        <v>2</v>
      </c>
      <c r="C17" s="1" t="s">
        <v>3</v>
      </c>
      <c r="D17" s="2" t="s">
        <v>4</v>
      </c>
      <c r="E17" s="1" t="s">
        <v>5</v>
      </c>
      <c r="F17" s="1" t="s">
        <v>6</v>
      </c>
      <c r="G17" s="1" t="s">
        <v>7</v>
      </c>
      <c r="H17" s="1" t="s">
        <v>8</v>
      </c>
      <c r="I17" s="1" t="s">
        <v>9</v>
      </c>
      <c r="J17" s="3"/>
      <c r="K17" s="3"/>
      <c r="L17" s="3"/>
      <c r="M17" s="1" t="s">
        <v>7</v>
      </c>
      <c r="N17" s="1" t="s">
        <v>10</v>
      </c>
      <c r="O17" s="1" t="s">
        <v>11</v>
      </c>
      <c r="P17" s="1" t="s">
        <v>12</v>
      </c>
      <c r="Q17" s="1" t="s">
        <v>13</v>
      </c>
      <c r="R17" s="1" t="s">
        <v>14</v>
      </c>
    </row>
    <row r="18">
      <c r="A18" s="4">
        <v>41929.0</v>
      </c>
      <c r="B18" s="5" t="s">
        <v>15</v>
      </c>
      <c r="C18" s="5" t="s">
        <v>33</v>
      </c>
      <c r="D18" s="6" t="s">
        <v>30</v>
      </c>
      <c r="E18" s="7">
        <v>5.0</v>
      </c>
      <c r="F18" s="8">
        <v>1.0</v>
      </c>
      <c r="G18" s="7">
        <v>250.0</v>
      </c>
      <c r="H18" s="9" t="str">
        <f t="shared" ref="H18:H22" si="2">G18/$J$21</f>
        <v>32.0221886</v>
      </c>
      <c r="I18" s="7">
        <v>1197.0</v>
      </c>
      <c r="J18" s="1" t="s">
        <v>18</v>
      </c>
      <c r="K18" s="3"/>
      <c r="L18" s="7">
        <v>1.0</v>
      </c>
      <c r="M18" s="7">
        <v>1197.0</v>
      </c>
      <c r="N18" s="7">
        <v>180.387</v>
      </c>
      <c r="O18" s="7">
        <v>20.667</v>
      </c>
      <c r="P18" s="7">
        <v>227.844</v>
      </c>
      <c r="Q18" s="7">
        <v>-91.15</v>
      </c>
      <c r="R18" s="7">
        <v>1196.241</v>
      </c>
    </row>
    <row r="19">
      <c r="A19" s="4">
        <v>41929.0</v>
      </c>
      <c r="B19" s="5" t="s">
        <v>15</v>
      </c>
      <c r="C19" s="5" t="s">
        <v>33</v>
      </c>
      <c r="D19" s="6" t="s">
        <v>30</v>
      </c>
      <c r="E19" s="7">
        <v>5.0</v>
      </c>
      <c r="F19" s="8">
        <v>2.0</v>
      </c>
      <c r="G19" s="7">
        <v>265.0</v>
      </c>
      <c r="H19" s="9" t="str">
        <f t="shared" si="2"/>
        <v>33.94351992</v>
      </c>
      <c r="I19" s="7">
        <v>1189.0</v>
      </c>
      <c r="J19" s="9" t="str">
        <f>average(I18:I22)</f>
        <v>1189.8</v>
      </c>
      <c r="K19" s="3"/>
      <c r="L19" s="7">
        <v>2.0</v>
      </c>
      <c r="M19" s="7">
        <v>1189.0</v>
      </c>
      <c r="N19" s="7">
        <v>184.036</v>
      </c>
      <c r="O19" s="7">
        <v>41.801</v>
      </c>
      <c r="P19" s="7">
        <v>224.835</v>
      </c>
      <c r="Q19" s="7">
        <v>-91.157</v>
      </c>
      <c r="R19" s="7">
        <v>1188.242</v>
      </c>
    </row>
    <row r="20">
      <c r="A20" s="4">
        <v>41929.0</v>
      </c>
      <c r="B20" s="5" t="s">
        <v>15</v>
      </c>
      <c r="C20" s="5" t="s">
        <v>33</v>
      </c>
      <c r="D20" s="6" t="s">
        <v>30</v>
      </c>
      <c r="E20" s="7">
        <v>6.0</v>
      </c>
      <c r="F20" s="8">
        <v>3.0</v>
      </c>
      <c r="G20" s="7">
        <v>240.0</v>
      </c>
      <c r="H20" s="9" t="str">
        <f t="shared" si="2"/>
        <v>30.74130106</v>
      </c>
      <c r="I20" s="7">
        <v>1185.0</v>
      </c>
      <c r="J20" s="1" t="s">
        <v>19</v>
      </c>
      <c r="K20" s="3"/>
      <c r="L20" s="7">
        <v>3.0</v>
      </c>
      <c r="M20" s="7">
        <v>1185.0</v>
      </c>
      <c r="N20" s="7">
        <v>183.532</v>
      </c>
      <c r="O20" s="7">
        <v>32.459</v>
      </c>
      <c r="P20" s="7">
        <v>228.054</v>
      </c>
      <c r="Q20" s="7">
        <v>-90.774</v>
      </c>
      <c r="R20" s="7">
        <v>1184.108</v>
      </c>
    </row>
    <row r="21">
      <c r="A21" s="4">
        <v>41929.0</v>
      </c>
      <c r="B21" s="5" t="s">
        <v>15</v>
      </c>
      <c r="C21" s="5" t="s">
        <v>33</v>
      </c>
      <c r="D21" s="6" t="s">
        <v>30</v>
      </c>
      <c r="E21" s="7">
        <v>7.0</v>
      </c>
      <c r="F21" s="8">
        <v>4.0</v>
      </c>
      <c r="G21" s="7">
        <v>250.0</v>
      </c>
      <c r="H21" s="9" t="str">
        <f t="shared" si="2"/>
        <v>32.0221886</v>
      </c>
      <c r="I21" s="7">
        <v>1189.0</v>
      </c>
      <c r="J21" s="9" t="str">
        <f>J19/152.4</f>
        <v>7.807086614</v>
      </c>
      <c r="K21" s="3"/>
      <c r="L21" s="7">
        <v>4.0</v>
      </c>
      <c r="M21" s="7">
        <v>1189.0</v>
      </c>
      <c r="N21" s="7">
        <v>183.49</v>
      </c>
      <c r="O21" s="7">
        <v>31.655</v>
      </c>
      <c r="P21" s="7">
        <v>228.051</v>
      </c>
      <c r="Q21" s="7">
        <v>-90.772</v>
      </c>
      <c r="R21" s="7">
        <v>1188.108</v>
      </c>
    </row>
    <row r="22">
      <c r="A22" s="4">
        <v>41929.0</v>
      </c>
      <c r="B22" s="5" t="s">
        <v>15</v>
      </c>
      <c r="C22" s="5" t="s">
        <v>33</v>
      </c>
      <c r="D22" s="6" t="s">
        <v>30</v>
      </c>
      <c r="E22" s="7">
        <v>7.0</v>
      </c>
      <c r="F22" s="8">
        <v>5.0</v>
      </c>
      <c r="G22" s="7">
        <v>236.0</v>
      </c>
      <c r="H22" s="9" t="str">
        <f t="shared" si="2"/>
        <v>30.22894604</v>
      </c>
      <c r="I22" s="7">
        <v>1189.0</v>
      </c>
      <c r="J22" s="3"/>
      <c r="K22" s="3"/>
      <c r="L22" s="7">
        <v>5.0</v>
      </c>
      <c r="M22" s="7">
        <v>1189.0</v>
      </c>
      <c r="N22" s="7">
        <v>184.248</v>
      </c>
      <c r="O22" s="7">
        <v>41.99</v>
      </c>
      <c r="P22" s="7">
        <v>224.7</v>
      </c>
      <c r="Q22" s="7">
        <v>-91.157</v>
      </c>
      <c r="R22" s="7">
        <v>1188.242</v>
      </c>
    </row>
    <row r="23">
      <c r="A23" s="4"/>
      <c r="B23" s="5"/>
      <c r="C23" s="5"/>
      <c r="D23" s="6"/>
      <c r="E23" s="8"/>
      <c r="F23" s="8"/>
      <c r="G23" s="8"/>
      <c r="H23" s="9"/>
      <c r="I23" s="3"/>
      <c r="J23" s="3"/>
      <c r="K23" s="3"/>
      <c r="L23" s="7">
        <v>6.0</v>
      </c>
      <c r="M23" s="7">
        <v>250.0</v>
      </c>
      <c r="N23" s="7">
        <v>127.824</v>
      </c>
      <c r="O23" s="7">
        <v>76.242</v>
      </c>
      <c r="P23" s="7">
        <v>188.152</v>
      </c>
      <c r="Q23" s="7">
        <v>-48.9</v>
      </c>
      <c r="R23" s="7">
        <v>249.479</v>
      </c>
    </row>
    <row r="24">
      <c r="A24" s="4"/>
      <c r="B24" s="5"/>
      <c r="C24" s="5"/>
      <c r="D24" s="6"/>
      <c r="E24" s="8"/>
      <c r="F24" s="8"/>
      <c r="G24" s="8"/>
      <c r="H24" s="9"/>
      <c r="I24" s="3"/>
      <c r="J24" s="3"/>
      <c r="K24" s="3"/>
      <c r="L24" s="7">
        <v>7.0</v>
      </c>
      <c r="M24" s="7">
        <v>265.0</v>
      </c>
      <c r="N24" s="7">
        <v>108.811</v>
      </c>
      <c r="O24" s="7">
        <v>66.303</v>
      </c>
      <c r="P24" s="7">
        <v>175.636</v>
      </c>
      <c r="Q24" s="7">
        <v>-86.532</v>
      </c>
      <c r="R24" s="7">
        <v>264.484</v>
      </c>
    </row>
    <row r="25">
      <c r="A25" s="4"/>
      <c r="B25" s="5"/>
      <c r="C25" s="5"/>
      <c r="D25" s="6"/>
      <c r="E25" s="8"/>
      <c r="F25" s="8"/>
      <c r="G25" s="8"/>
      <c r="H25" s="9"/>
      <c r="I25" s="3"/>
      <c r="J25" s="3"/>
      <c r="K25" s="3"/>
      <c r="L25" s="7">
        <v>8.0</v>
      </c>
      <c r="M25" s="7">
        <v>240.0</v>
      </c>
      <c r="N25" s="7">
        <v>116.78</v>
      </c>
      <c r="O25" s="7">
        <v>78.821</v>
      </c>
      <c r="P25" s="7">
        <v>187.527</v>
      </c>
      <c r="Q25" s="7">
        <v>145.244</v>
      </c>
      <c r="R25" s="7">
        <v>238.562</v>
      </c>
    </row>
    <row r="26">
      <c r="A26" s="4"/>
      <c r="B26" s="5"/>
      <c r="C26" s="5"/>
      <c r="D26" s="6"/>
      <c r="E26" s="8"/>
      <c r="F26" s="8"/>
      <c r="G26" s="8"/>
      <c r="H26" s="9"/>
      <c r="I26" s="3"/>
      <c r="J26" s="3"/>
      <c r="K26" s="3"/>
      <c r="L26" s="7">
        <v>9.0</v>
      </c>
      <c r="M26" s="7">
        <v>250.0</v>
      </c>
      <c r="N26" s="7">
        <v>133.743</v>
      </c>
      <c r="O26" s="7">
        <v>28.852</v>
      </c>
      <c r="P26" s="7">
        <v>197.34</v>
      </c>
      <c r="Q26" s="7">
        <v>46.302</v>
      </c>
      <c r="R26" s="7">
        <v>248.966</v>
      </c>
    </row>
    <row r="27">
      <c r="A27" s="4"/>
      <c r="B27" s="5"/>
      <c r="C27" s="5"/>
      <c r="D27" s="6"/>
      <c r="E27" s="8"/>
      <c r="F27" s="8"/>
      <c r="G27" s="8"/>
      <c r="H27" s="9"/>
      <c r="I27" s="3"/>
      <c r="J27" s="3"/>
      <c r="K27" s="3"/>
      <c r="L27" s="7">
        <v>10.0</v>
      </c>
      <c r="M27" s="7">
        <v>236.0</v>
      </c>
      <c r="N27" s="7">
        <v>117.725</v>
      </c>
      <c r="O27" s="7">
        <v>43.618</v>
      </c>
      <c r="P27" s="7">
        <v>190.258</v>
      </c>
      <c r="Q27" s="7">
        <v>99.782</v>
      </c>
      <c r="R27" s="7">
        <v>235.423</v>
      </c>
    </row>
    <row r="28">
      <c r="A28" s="4"/>
      <c r="B28" s="5"/>
      <c r="C28" s="5"/>
      <c r="D28" s="6"/>
      <c r="E28" s="8"/>
      <c r="F28" s="8"/>
      <c r="G28" s="8"/>
      <c r="H28" s="9"/>
      <c r="I28" s="3"/>
      <c r="J28" s="3"/>
      <c r="K28" s="3"/>
      <c r="L28" s="8"/>
      <c r="M28" s="8"/>
      <c r="N28" s="8"/>
      <c r="O28" s="8"/>
      <c r="P28" s="8"/>
      <c r="Q28" s="8"/>
      <c r="R28" s="8"/>
    </row>
    <row r="29">
      <c r="A29" s="10"/>
      <c r="B29" s="10"/>
      <c r="C29" s="10"/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>
      <c r="A30" s="1"/>
      <c r="B30" s="3"/>
      <c r="C30" s="3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>
      <c r="A31" s="1" t="s">
        <v>21</v>
      </c>
      <c r="B31" s="3"/>
      <c r="C31" s="3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>
      <c r="A32" s="1"/>
      <c r="B32" s="1" t="s">
        <v>2</v>
      </c>
      <c r="C32" s="1" t="s">
        <v>3</v>
      </c>
      <c r="D32" s="2" t="s">
        <v>4</v>
      </c>
      <c r="E32" s="1" t="s">
        <v>5</v>
      </c>
      <c r="F32" s="1" t="s">
        <v>6</v>
      </c>
      <c r="G32" s="1" t="s">
        <v>22</v>
      </c>
      <c r="H32" s="1" t="s">
        <v>23</v>
      </c>
      <c r="I32" s="3"/>
      <c r="J32" s="1" t="s">
        <v>24</v>
      </c>
      <c r="K32" s="3"/>
      <c r="L32" s="12" t="s">
        <v>25</v>
      </c>
      <c r="M32" s="3"/>
      <c r="N32" s="3"/>
      <c r="O32" s="3"/>
      <c r="P32" s="3"/>
      <c r="Q32" s="3"/>
      <c r="R32" s="3"/>
    </row>
    <row r="33">
      <c r="A33" s="4"/>
      <c r="B33" s="5" t="s">
        <v>15</v>
      </c>
      <c r="C33" s="5" t="s">
        <v>33</v>
      </c>
      <c r="D33" s="6" t="s">
        <v>30</v>
      </c>
      <c r="E33" s="7">
        <v>5.0</v>
      </c>
      <c r="F33" s="8">
        <v>1.0</v>
      </c>
      <c r="G33" s="9" t="str">
        <f t="shared" ref="G33:G37" si="3">H18-H3</f>
        <v>20.84698328</v>
      </c>
      <c r="H33" s="9" t="str">
        <f t="shared" ref="H33:H37" si="4">G33/$J$33</f>
        <v>0.04893658048</v>
      </c>
      <c r="I33" s="3"/>
      <c r="J33" s="7">
        <v>426.0</v>
      </c>
      <c r="K33" s="3"/>
      <c r="L33" s="13" t="str">
        <f>average(G33:G37)</f>
        <v>20.49722134</v>
      </c>
      <c r="M33" s="3"/>
      <c r="N33" s="3"/>
      <c r="O33" s="3"/>
      <c r="P33" s="3"/>
      <c r="Q33" s="3"/>
      <c r="R33" s="3"/>
    </row>
    <row r="34">
      <c r="A34" s="4"/>
      <c r="B34" s="5" t="s">
        <v>15</v>
      </c>
      <c r="C34" s="5" t="s">
        <v>33</v>
      </c>
      <c r="D34" s="6" t="s">
        <v>30</v>
      </c>
      <c r="E34" s="7">
        <v>5.0</v>
      </c>
      <c r="F34" s="8">
        <v>2.0</v>
      </c>
      <c r="G34" s="9" t="str">
        <f t="shared" si="3"/>
        <v>23.21532281</v>
      </c>
      <c r="H34" s="9" t="str">
        <f t="shared" si="4"/>
        <v>0.05449606294</v>
      </c>
      <c r="I34" s="3"/>
      <c r="J34" s="1" t="s">
        <v>26</v>
      </c>
      <c r="K34" s="3"/>
      <c r="L34" s="3"/>
      <c r="M34" s="3"/>
      <c r="N34" s="3"/>
      <c r="O34" s="3"/>
      <c r="P34" s="3"/>
      <c r="Q34" s="3"/>
      <c r="R34" s="3"/>
    </row>
    <row r="35">
      <c r="A35" s="4"/>
      <c r="B35" s="5" t="s">
        <v>15</v>
      </c>
      <c r="C35" s="5" t="s">
        <v>33</v>
      </c>
      <c r="D35" s="6" t="s">
        <v>30</v>
      </c>
      <c r="E35" s="7">
        <v>6.0</v>
      </c>
      <c r="F35" s="8">
        <v>3.0</v>
      </c>
      <c r="G35" s="9" t="str">
        <f t="shared" si="3"/>
        <v>20.90712038</v>
      </c>
      <c r="H35" s="9" t="str">
        <f t="shared" si="4"/>
        <v>0.04907774737</v>
      </c>
      <c r="I35" s="3"/>
      <c r="J35" s="9" t="str">
        <f>average(H33:H37)</f>
        <v>0.04811554304</v>
      </c>
      <c r="K35" s="3"/>
      <c r="L35" s="3"/>
      <c r="M35" s="3"/>
      <c r="N35" s="3"/>
      <c r="O35" s="3"/>
      <c r="P35" s="3"/>
      <c r="Q35" s="3"/>
      <c r="R35" s="3"/>
    </row>
    <row r="36">
      <c r="A36" s="4"/>
      <c r="B36" s="5" t="s">
        <v>15</v>
      </c>
      <c r="C36" s="5" t="s">
        <v>33</v>
      </c>
      <c r="D36" s="6" t="s">
        <v>30</v>
      </c>
      <c r="E36" s="7">
        <v>7.0</v>
      </c>
      <c r="F36" s="8">
        <v>4.0</v>
      </c>
      <c r="G36" s="9" t="str">
        <f t="shared" si="3"/>
        <v>19.50595865</v>
      </c>
      <c r="H36" s="9" t="str">
        <f t="shared" si="4"/>
        <v>0.04578863532</v>
      </c>
      <c r="I36" s="3"/>
      <c r="J36" s="3"/>
      <c r="K36" s="3"/>
      <c r="L36" s="3"/>
      <c r="M36" s="3"/>
      <c r="N36" s="3"/>
      <c r="O36" s="3"/>
      <c r="P36" s="3"/>
      <c r="Q36" s="3"/>
      <c r="R36" s="3"/>
    </row>
    <row r="37">
      <c r="A37" s="4"/>
      <c r="B37" s="5" t="s">
        <v>15</v>
      </c>
      <c r="C37" s="5" t="s">
        <v>33</v>
      </c>
      <c r="D37" s="6" t="s">
        <v>30</v>
      </c>
      <c r="E37" s="7">
        <v>7.0</v>
      </c>
      <c r="F37" s="8">
        <v>5.0</v>
      </c>
      <c r="G37" s="9" t="str">
        <f t="shared" si="3"/>
        <v>18.01072156</v>
      </c>
      <c r="H37" s="9" t="str">
        <f t="shared" si="4"/>
        <v>0.04227868911</v>
      </c>
      <c r="I37" s="3"/>
      <c r="J37" s="3"/>
      <c r="K37" s="3"/>
      <c r="L37" s="3"/>
      <c r="M37" s="3"/>
      <c r="N37" s="3"/>
      <c r="O37" s="3"/>
      <c r="P37" s="3"/>
      <c r="Q37" s="3"/>
      <c r="R37" s="3"/>
    </row>
    <row r="38">
      <c r="A38" s="4"/>
      <c r="B38" s="5"/>
      <c r="C38" s="5"/>
      <c r="D38" s="6"/>
      <c r="E38" s="8"/>
      <c r="F38" s="8"/>
      <c r="G38" s="9"/>
      <c r="H38" s="9"/>
      <c r="I38" s="3"/>
      <c r="J38" s="1" t="s">
        <v>27</v>
      </c>
      <c r="K38" s="3"/>
      <c r="L38" s="3"/>
      <c r="M38" s="3"/>
      <c r="N38" s="3"/>
      <c r="O38" s="3"/>
      <c r="P38" s="3"/>
      <c r="Q38" s="3"/>
      <c r="R38" s="3"/>
    </row>
    <row r="39">
      <c r="A39" s="4"/>
      <c r="B39" s="5"/>
      <c r="C39" s="5"/>
      <c r="D39" s="6"/>
      <c r="E39" s="8"/>
      <c r="F39" s="8"/>
      <c r="G39" s="9"/>
      <c r="H39" s="9"/>
      <c r="I39" s="3"/>
      <c r="J39" s="8">
        <v>24.0</v>
      </c>
      <c r="K39" s="3"/>
      <c r="L39" s="3"/>
      <c r="M39" s="3"/>
      <c r="N39" s="3"/>
      <c r="O39" s="3"/>
      <c r="P39" s="3"/>
      <c r="Q39" s="3"/>
      <c r="R39" s="3"/>
    </row>
    <row r="40">
      <c r="A40" s="4"/>
      <c r="B40" s="5"/>
      <c r="C40" s="5"/>
      <c r="D40" s="6"/>
      <c r="E40" s="8"/>
      <c r="F40" s="8"/>
      <c r="G40" s="9"/>
      <c r="H40" s="9"/>
      <c r="I40" s="3"/>
      <c r="J40" s="1" t="s">
        <v>28</v>
      </c>
      <c r="K40" s="3"/>
      <c r="L40" s="3"/>
      <c r="M40" s="3"/>
      <c r="N40" s="3"/>
      <c r="O40" s="3"/>
      <c r="P40" s="3"/>
      <c r="Q40" s="3"/>
      <c r="R40" s="3"/>
    </row>
    <row r="41">
      <c r="A41" s="4"/>
      <c r="B41" s="5"/>
      <c r="C41" s="5"/>
      <c r="D41" s="6"/>
      <c r="E41" s="8"/>
      <c r="F41" s="8"/>
      <c r="G41" s="9"/>
      <c r="H41" s="9"/>
      <c r="I41" s="3"/>
      <c r="J41" s="7">
        <v>5.0</v>
      </c>
      <c r="K41" s="3"/>
      <c r="L41" s="3"/>
      <c r="M41" s="3"/>
      <c r="N41" s="3"/>
      <c r="O41" s="3"/>
      <c r="P41" s="3"/>
      <c r="Q41" s="3"/>
      <c r="R41" s="3"/>
    </row>
    <row r="42">
      <c r="A42" s="4"/>
      <c r="B42" s="5"/>
      <c r="C42" s="5"/>
      <c r="D42" s="6"/>
      <c r="E42" s="8"/>
      <c r="F42" s="8"/>
      <c r="G42" s="9"/>
      <c r="H42" s="9"/>
      <c r="I42" s="3"/>
      <c r="J42" s="1" t="s">
        <v>21</v>
      </c>
      <c r="K42" s="3"/>
      <c r="L42" s="3"/>
      <c r="M42" s="3"/>
      <c r="N42" s="3"/>
      <c r="O42" s="3"/>
      <c r="P42" s="3"/>
      <c r="Q42" s="3"/>
      <c r="R42" s="3"/>
    </row>
    <row r="43">
      <c r="A43" s="4"/>
      <c r="B43" s="5"/>
      <c r="C43" s="5"/>
      <c r="D43" s="6"/>
      <c r="E43" s="8"/>
      <c r="F43" s="8"/>
      <c r="G43" s="9"/>
      <c r="H43" s="9"/>
      <c r="I43" s="3"/>
      <c r="J43" s="7">
        <v>19.0</v>
      </c>
      <c r="K43" s="3"/>
      <c r="L43" s="3"/>
      <c r="M43" s="3"/>
      <c r="N43" s="3"/>
      <c r="O43" s="3"/>
      <c r="P43" s="3"/>
      <c r="Q43" s="3"/>
      <c r="R43" s="3"/>
    </row>
    <row r="44">
      <c r="A44" s="4"/>
      <c r="B44" s="5"/>
      <c r="C44" s="5"/>
      <c r="D44" s="6"/>
      <c r="E44" s="8"/>
      <c r="F44" s="8"/>
      <c r="G44" s="9"/>
      <c r="H44" s="9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>
      <c r="A45" s="4"/>
      <c r="B45" s="5"/>
      <c r="C45" s="5"/>
      <c r="D45" s="6"/>
      <c r="E45" s="8"/>
      <c r="F45" s="8"/>
      <c r="G45" s="9"/>
      <c r="H45" s="9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>
      <c r="A46" s="4"/>
      <c r="B46" s="5"/>
      <c r="C46" s="5"/>
      <c r="D46" s="6"/>
      <c r="E46" s="8"/>
      <c r="F46" s="8"/>
      <c r="G46" s="9"/>
      <c r="H46" s="9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>
      <c r="A47" s="4"/>
      <c r="B47" s="5"/>
      <c r="C47" s="5"/>
      <c r="D47" s="6"/>
      <c r="E47" s="8"/>
      <c r="F47" s="8"/>
      <c r="G47" s="9"/>
      <c r="H47" s="9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>
      <c r="A48" s="4"/>
      <c r="B48" s="5"/>
      <c r="C48" s="5"/>
      <c r="D48" s="6"/>
      <c r="E48" s="8"/>
      <c r="F48" s="8"/>
      <c r="G48" s="9"/>
      <c r="H48" s="9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>
      <c r="A49" s="4"/>
      <c r="B49" s="5"/>
      <c r="C49" s="5"/>
      <c r="D49" s="6"/>
      <c r="E49" s="8"/>
      <c r="F49" s="8"/>
      <c r="G49" s="9"/>
      <c r="H49" s="9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>
      <c r="A50" s="4"/>
      <c r="B50" s="5"/>
      <c r="C50" s="5"/>
      <c r="D50" s="6"/>
      <c r="E50" s="8"/>
      <c r="F50" s="8"/>
      <c r="G50" s="9"/>
      <c r="H50" s="9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>
      <c r="A51" s="1"/>
      <c r="B51" s="3"/>
      <c r="C51" s="3"/>
      <c r="D51" s="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41505.0</v>
      </c>
      <c r="B3" s="5" t="s">
        <v>15</v>
      </c>
      <c r="C3" s="5" t="s">
        <v>33</v>
      </c>
      <c r="D3" s="6" t="s">
        <v>31</v>
      </c>
      <c r="E3" s="7">
        <v>9.0</v>
      </c>
      <c r="F3" s="8">
        <v>1.0</v>
      </c>
      <c r="G3" s="7">
        <v>52.0</v>
      </c>
      <c r="H3" s="9" t="str">
        <f t="shared" ref="H3:H9" si="1">G3/$J$6</f>
        <v>7.896373057</v>
      </c>
      <c r="I3" s="7">
        <v>1003.0</v>
      </c>
      <c r="J3" s="1" t="s">
        <v>18</v>
      </c>
      <c r="K3" s="3"/>
      <c r="L3" s="7">
        <v>1.0</v>
      </c>
      <c r="M3" s="7">
        <v>1003.0</v>
      </c>
      <c r="N3" s="7">
        <v>47.347</v>
      </c>
      <c r="O3" s="7">
        <v>8.658</v>
      </c>
      <c r="P3" s="7">
        <v>133.165</v>
      </c>
      <c r="Q3" s="7">
        <v>-90.515</v>
      </c>
      <c r="R3" s="7">
        <v>1002.04</v>
      </c>
    </row>
    <row r="4">
      <c r="A4" s="4">
        <v>41505.0</v>
      </c>
      <c r="B4" s="5" t="s">
        <v>15</v>
      </c>
      <c r="C4" s="5" t="s">
        <v>33</v>
      </c>
      <c r="D4" s="6" t="s">
        <v>31</v>
      </c>
      <c r="E4" s="7">
        <v>10.0</v>
      </c>
      <c r="F4" s="8">
        <v>2.0</v>
      </c>
      <c r="G4" s="7">
        <v>85.0</v>
      </c>
      <c r="H4" s="9" t="str">
        <f t="shared" si="1"/>
        <v>12.90753288</v>
      </c>
      <c r="I4" s="7">
        <v>1003.0</v>
      </c>
      <c r="J4" s="9" t="str">
        <f>average(I3:I7)</f>
        <v>1003.6</v>
      </c>
      <c r="K4" s="3"/>
      <c r="L4" s="7">
        <v>2.0</v>
      </c>
      <c r="M4" s="7">
        <v>1003.0</v>
      </c>
      <c r="N4" s="7">
        <v>47.684</v>
      </c>
      <c r="O4" s="7">
        <v>10.407</v>
      </c>
      <c r="P4" s="7">
        <v>128.635</v>
      </c>
      <c r="Q4" s="7">
        <v>-90.686</v>
      </c>
      <c r="R4" s="7">
        <v>1002.072</v>
      </c>
    </row>
    <row r="5">
      <c r="A5" s="4">
        <v>41505.0</v>
      </c>
      <c r="B5" s="5" t="s">
        <v>15</v>
      </c>
      <c r="C5" s="5" t="s">
        <v>33</v>
      </c>
      <c r="D5" s="6" t="s">
        <v>31</v>
      </c>
      <c r="E5" s="7">
        <v>10.0</v>
      </c>
      <c r="F5" s="8">
        <v>3.0</v>
      </c>
      <c r="G5" s="7">
        <v>73.0</v>
      </c>
      <c r="H5" s="9" t="str">
        <f t="shared" si="1"/>
        <v>11.08529295</v>
      </c>
      <c r="I5" s="7">
        <v>1000.0</v>
      </c>
      <c r="J5" s="1" t="s">
        <v>19</v>
      </c>
      <c r="K5" s="3"/>
      <c r="L5" s="7">
        <v>3.0</v>
      </c>
      <c r="M5" s="7">
        <v>1000.0</v>
      </c>
      <c r="N5" s="7">
        <v>93.651</v>
      </c>
      <c r="O5" s="7">
        <v>11.0</v>
      </c>
      <c r="P5" s="7">
        <v>233.333</v>
      </c>
      <c r="Q5" s="7">
        <v>-90.0</v>
      </c>
      <c r="R5" s="7">
        <v>999.0</v>
      </c>
    </row>
    <row r="6">
      <c r="A6" s="4">
        <v>41505.0</v>
      </c>
      <c r="B6" s="5" t="s">
        <v>15</v>
      </c>
      <c r="C6" s="5" t="s">
        <v>33</v>
      </c>
      <c r="D6" s="6" t="s">
        <v>31</v>
      </c>
      <c r="E6" s="7">
        <v>11.0</v>
      </c>
      <c r="F6" s="8">
        <v>4.0</v>
      </c>
      <c r="G6" s="7">
        <v>55.0</v>
      </c>
      <c r="H6" s="9" t="str">
        <f t="shared" si="1"/>
        <v>8.351933041</v>
      </c>
      <c r="I6" s="7">
        <v>1003.0</v>
      </c>
      <c r="J6" s="9" t="str">
        <f>J4/152.4</f>
        <v>6.585301837</v>
      </c>
      <c r="K6" s="3"/>
      <c r="L6" s="7">
        <v>4.0</v>
      </c>
      <c r="M6" s="7">
        <v>1003.0</v>
      </c>
      <c r="N6" s="7">
        <v>78.575</v>
      </c>
      <c r="O6" s="7">
        <v>10.401</v>
      </c>
      <c r="P6" s="7">
        <v>207.02</v>
      </c>
      <c r="Q6" s="7">
        <v>-90.343</v>
      </c>
      <c r="R6" s="7">
        <v>1002.018</v>
      </c>
    </row>
    <row r="7">
      <c r="A7" s="4">
        <v>41505.0</v>
      </c>
      <c r="B7" s="5" t="s">
        <v>15</v>
      </c>
      <c r="C7" s="5" t="s">
        <v>33</v>
      </c>
      <c r="D7" s="6" t="s">
        <v>31</v>
      </c>
      <c r="E7" s="7">
        <v>11.0</v>
      </c>
      <c r="F7" s="8">
        <v>5.0</v>
      </c>
      <c r="G7" s="7">
        <v>64.0</v>
      </c>
      <c r="H7" s="9" t="str">
        <f t="shared" si="1"/>
        <v>9.718612993</v>
      </c>
      <c r="I7" s="7">
        <v>1009.0</v>
      </c>
      <c r="J7" s="3"/>
      <c r="K7" s="3"/>
      <c r="L7" s="7">
        <v>5.0</v>
      </c>
      <c r="M7" s="7">
        <v>1009.0</v>
      </c>
      <c r="N7" s="7">
        <v>79.229</v>
      </c>
      <c r="O7" s="7">
        <v>10.333</v>
      </c>
      <c r="P7" s="7">
        <v>209.603</v>
      </c>
      <c r="Q7" s="7">
        <v>-90.341</v>
      </c>
      <c r="R7" s="7">
        <v>1008.018</v>
      </c>
    </row>
    <row r="8">
      <c r="A8" s="4">
        <v>41505.0</v>
      </c>
      <c r="B8" s="5" t="s">
        <v>15</v>
      </c>
      <c r="C8" s="5" t="s">
        <v>33</v>
      </c>
      <c r="D8" s="6" t="s">
        <v>31</v>
      </c>
      <c r="E8" s="7">
        <v>11.0</v>
      </c>
      <c r="F8" s="8">
        <v>6.0</v>
      </c>
      <c r="G8" s="7">
        <v>65.0</v>
      </c>
      <c r="H8" s="9" t="str">
        <f t="shared" si="1"/>
        <v>9.870466321</v>
      </c>
      <c r="I8" s="3"/>
      <c r="J8" s="3"/>
      <c r="K8" s="3"/>
      <c r="L8" s="7">
        <v>6.0</v>
      </c>
      <c r="M8" s="7">
        <v>52.0</v>
      </c>
      <c r="N8" s="7">
        <v>102.333</v>
      </c>
      <c r="O8" s="7">
        <v>72.588</v>
      </c>
      <c r="P8" s="7">
        <v>123.216</v>
      </c>
      <c r="Q8" s="7">
        <v>3.366</v>
      </c>
      <c r="R8" s="7">
        <v>51.088</v>
      </c>
    </row>
    <row r="9">
      <c r="A9" s="4">
        <v>41505.0</v>
      </c>
      <c r="B9" s="5" t="s">
        <v>15</v>
      </c>
      <c r="C9" s="5" t="s">
        <v>33</v>
      </c>
      <c r="D9" s="6" t="s">
        <v>31</v>
      </c>
      <c r="E9" s="7">
        <v>12.0</v>
      </c>
      <c r="F9" s="8">
        <v>7.0</v>
      </c>
      <c r="G9" s="7">
        <v>64.0</v>
      </c>
      <c r="H9" s="9" t="str">
        <f t="shared" si="1"/>
        <v>9.718612993</v>
      </c>
      <c r="I9" s="3"/>
      <c r="J9" s="3"/>
      <c r="K9" s="3"/>
      <c r="L9" s="7">
        <v>7.0</v>
      </c>
      <c r="M9" s="7">
        <v>85.0</v>
      </c>
      <c r="N9" s="7">
        <v>128.403</v>
      </c>
      <c r="O9" s="7">
        <v>78.439</v>
      </c>
      <c r="P9" s="7">
        <v>174.578</v>
      </c>
      <c r="Q9" s="7">
        <v>-16.504</v>
      </c>
      <c r="R9" s="7">
        <v>84.481</v>
      </c>
    </row>
    <row r="10">
      <c r="A10" s="4"/>
      <c r="B10" s="5"/>
      <c r="C10" s="5"/>
      <c r="D10" s="6"/>
      <c r="E10" s="8"/>
      <c r="F10" s="8"/>
      <c r="G10" s="8"/>
      <c r="H10" s="9"/>
      <c r="I10" s="3"/>
      <c r="J10" s="3"/>
      <c r="K10" s="3"/>
      <c r="L10" s="7">
        <v>8.0</v>
      </c>
      <c r="M10" s="7">
        <v>73.0</v>
      </c>
      <c r="N10" s="7">
        <v>139.247</v>
      </c>
      <c r="O10" s="7">
        <v>109.611</v>
      </c>
      <c r="P10" s="7">
        <v>198.111</v>
      </c>
      <c r="Q10" s="7">
        <v>-41.634</v>
      </c>
      <c r="R10" s="7">
        <v>72.25</v>
      </c>
    </row>
    <row r="11">
      <c r="A11" s="4"/>
      <c r="B11" s="5"/>
      <c r="C11" s="5"/>
      <c r="D11" s="6"/>
      <c r="E11" s="8"/>
      <c r="F11" s="8"/>
      <c r="G11" s="8"/>
      <c r="H11" s="9"/>
      <c r="I11" s="3"/>
      <c r="J11" s="3"/>
      <c r="K11" s="3"/>
      <c r="L11" s="7">
        <v>9.0</v>
      </c>
      <c r="M11" s="7">
        <v>55.0</v>
      </c>
      <c r="N11" s="7">
        <v>110.479</v>
      </c>
      <c r="O11" s="7">
        <v>84.833</v>
      </c>
      <c r="P11" s="7">
        <v>136.926</v>
      </c>
      <c r="Q11" s="7">
        <v>19.44</v>
      </c>
      <c r="R11" s="7">
        <v>54.083</v>
      </c>
    </row>
    <row r="12">
      <c r="A12" s="4"/>
      <c r="B12" s="5"/>
      <c r="C12" s="5"/>
      <c r="D12" s="6"/>
      <c r="E12" s="8"/>
      <c r="F12" s="8"/>
      <c r="G12" s="8"/>
      <c r="H12" s="9"/>
      <c r="I12" s="3"/>
      <c r="J12" s="3"/>
      <c r="K12" s="3"/>
      <c r="L12" s="7">
        <v>10.0</v>
      </c>
      <c r="M12" s="7">
        <v>64.0</v>
      </c>
      <c r="N12" s="7">
        <v>105.856</v>
      </c>
      <c r="O12" s="7">
        <v>65.079</v>
      </c>
      <c r="P12" s="7">
        <v>182.333</v>
      </c>
      <c r="Q12" s="7">
        <v>87.274</v>
      </c>
      <c r="R12" s="7">
        <v>63.071</v>
      </c>
    </row>
    <row r="13">
      <c r="A13" s="4"/>
      <c r="B13" s="5"/>
      <c r="C13" s="5"/>
      <c r="D13" s="6"/>
      <c r="E13" s="8"/>
      <c r="F13" s="8"/>
      <c r="G13" s="8"/>
      <c r="H13" s="9"/>
      <c r="I13" s="3"/>
      <c r="J13" s="3"/>
      <c r="K13" s="3"/>
      <c r="L13" s="7">
        <v>11.0</v>
      </c>
      <c r="M13" s="7">
        <v>65.0</v>
      </c>
      <c r="N13" s="7">
        <v>97.46</v>
      </c>
      <c r="O13" s="7">
        <v>69.0</v>
      </c>
      <c r="P13" s="7">
        <v>133.367</v>
      </c>
      <c r="Q13" s="7">
        <v>138.814</v>
      </c>
      <c r="R13" s="7">
        <v>63.781</v>
      </c>
    </row>
    <row r="14">
      <c r="A14" s="4"/>
      <c r="B14" s="5"/>
      <c r="C14" s="5"/>
      <c r="D14" s="6"/>
      <c r="E14" s="8"/>
      <c r="F14" s="8"/>
      <c r="G14" s="8"/>
      <c r="H14" s="9"/>
      <c r="I14" s="3"/>
      <c r="J14" s="3"/>
      <c r="K14" s="3"/>
      <c r="L14" s="7">
        <v>12.0</v>
      </c>
      <c r="M14" s="7">
        <v>64.0</v>
      </c>
      <c r="N14" s="7">
        <v>90.586</v>
      </c>
      <c r="O14" s="7">
        <v>58.116</v>
      </c>
      <c r="P14" s="7">
        <v>143.039</v>
      </c>
      <c r="Q14" s="7">
        <v>148.57</v>
      </c>
      <c r="R14" s="7">
        <v>63.285</v>
      </c>
    </row>
    <row r="15">
      <c r="A15" s="4"/>
      <c r="B15" s="5"/>
      <c r="C15" s="5"/>
      <c r="D15" s="6"/>
      <c r="E15" s="8"/>
      <c r="F15" s="8"/>
      <c r="G15" s="8"/>
      <c r="H15" s="9"/>
      <c r="I15" s="3"/>
      <c r="J15" s="3"/>
      <c r="K15" s="3"/>
      <c r="L15" s="8"/>
      <c r="M15" s="8"/>
      <c r="N15" s="8"/>
      <c r="O15" s="8"/>
      <c r="P15" s="8"/>
      <c r="Q15" s="8"/>
      <c r="R15" s="8"/>
    </row>
    <row r="16">
      <c r="A16" s="10"/>
      <c r="B16" s="10"/>
      <c r="C16" s="10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>
      <c r="A17" s="1"/>
      <c r="B17" s="3"/>
      <c r="C17" s="3"/>
      <c r="D17" s="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>
      <c r="A18" s="1" t="s">
        <v>20</v>
      </c>
      <c r="B18" s="1"/>
      <c r="C18" s="1"/>
      <c r="D18" s="2"/>
      <c r="E18" s="1"/>
      <c r="F18" s="1"/>
      <c r="G18" s="1"/>
      <c r="H18" s="1"/>
      <c r="I18" s="1"/>
      <c r="J18" s="3"/>
      <c r="K18" s="3"/>
      <c r="L18" s="3"/>
      <c r="M18" s="1"/>
      <c r="N18" s="1"/>
      <c r="O18" s="1"/>
      <c r="P18" s="3"/>
      <c r="Q18" s="3"/>
      <c r="R18" s="3"/>
    </row>
    <row r="19">
      <c r="A19" s="1" t="s">
        <v>1</v>
      </c>
      <c r="B19" s="1" t="s">
        <v>2</v>
      </c>
      <c r="C19" s="1" t="s">
        <v>3</v>
      </c>
      <c r="D19" s="2" t="s">
        <v>4</v>
      </c>
      <c r="E19" s="1" t="s">
        <v>5</v>
      </c>
      <c r="F19" s="1" t="s">
        <v>6</v>
      </c>
      <c r="G19" s="1" t="s">
        <v>7</v>
      </c>
      <c r="H19" s="1" t="s">
        <v>8</v>
      </c>
      <c r="I19" s="1" t="s">
        <v>9</v>
      </c>
      <c r="J19" s="3"/>
      <c r="K19" s="3"/>
      <c r="L19" s="3"/>
      <c r="M19" s="1" t="s">
        <v>7</v>
      </c>
      <c r="N19" s="1" t="s">
        <v>10</v>
      </c>
      <c r="O19" s="1" t="s">
        <v>11</v>
      </c>
      <c r="P19" s="1" t="s">
        <v>12</v>
      </c>
      <c r="Q19" s="1" t="s">
        <v>13</v>
      </c>
      <c r="R19" s="1" t="s">
        <v>14</v>
      </c>
    </row>
    <row r="20">
      <c r="A20" s="4">
        <v>41929.0</v>
      </c>
      <c r="B20" s="5" t="s">
        <v>15</v>
      </c>
      <c r="C20" s="5" t="s">
        <v>33</v>
      </c>
      <c r="D20" s="6" t="s">
        <v>31</v>
      </c>
      <c r="E20" s="7">
        <v>9.0</v>
      </c>
      <c r="F20" s="8">
        <v>1.0</v>
      </c>
      <c r="G20" s="7">
        <v>290.0</v>
      </c>
      <c r="H20" s="9" t="str">
        <f t="shared" ref="H20:H26" si="2">G20/$J$23</f>
        <v>41.88400303</v>
      </c>
      <c r="I20" s="7">
        <v>1042.0</v>
      </c>
      <c r="J20" s="1" t="s">
        <v>18</v>
      </c>
      <c r="K20" s="3"/>
      <c r="L20" s="7">
        <v>1.0</v>
      </c>
      <c r="M20" s="7">
        <v>1042.0</v>
      </c>
      <c r="N20" s="7">
        <v>89.672</v>
      </c>
      <c r="O20" s="7">
        <v>3.638</v>
      </c>
      <c r="P20" s="7">
        <v>204.226</v>
      </c>
      <c r="Q20" s="7">
        <v>-90.991</v>
      </c>
      <c r="R20" s="7">
        <v>1041.156</v>
      </c>
    </row>
    <row r="21">
      <c r="A21" s="4">
        <v>41929.0</v>
      </c>
      <c r="B21" s="5" t="s">
        <v>15</v>
      </c>
      <c r="C21" s="5" t="s">
        <v>33</v>
      </c>
      <c r="D21" s="6" t="s">
        <v>31</v>
      </c>
      <c r="E21" s="7">
        <v>10.0</v>
      </c>
      <c r="F21" s="8">
        <v>2.0</v>
      </c>
      <c r="G21" s="7">
        <v>224.0</v>
      </c>
      <c r="H21" s="9" t="str">
        <f t="shared" si="2"/>
        <v>32.35178165</v>
      </c>
      <c r="I21" s="7">
        <v>1054.0</v>
      </c>
      <c r="J21" s="9" t="str">
        <f>average(I20:I24)</f>
        <v>1055.2</v>
      </c>
      <c r="K21" s="3"/>
      <c r="L21" s="7">
        <v>2.0</v>
      </c>
      <c r="M21" s="7">
        <v>1054.0</v>
      </c>
      <c r="N21" s="7">
        <v>101.187</v>
      </c>
      <c r="O21" s="7">
        <v>2.063</v>
      </c>
      <c r="P21" s="7">
        <v>203.288</v>
      </c>
      <c r="Q21" s="7">
        <v>-91.306</v>
      </c>
      <c r="R21" s="7">
        <v>1053.273</v>
      </c>
    </row>
    <row r="22">
      <c r="A22" s="4">
        <v>41929.0</v>
      </c>
      <c r="B22" s="5" t="s">
        <v>15</v>
      </c>
      <c r="C22" s="5" t="s">
        <v>33</v>
      </c>
      <c r="D22" s="6" t="s">
        <v>31</v>
      </c>
      <c r="E22" s="7">
        <v>10.0</v>
      </c>
      <c r="F22" s="8">
        <v>3.0</v>
      </c>
      <c r="G22" s="7">
        <v>231.0</v>
      </c>
      <c r="H22" s="9" t="str">
        <f t="shared" si="2"/>
        <v>33.36277483</v>
      </c>
      <c r="I22" s="7">
        <v>1060.0</v>
      </c>
      <c r="J22" s="1" t="s">
        <v>19</v>
      </c>
      <c r="K22" s="3"/>
      <c r="L22" s="7">
        <v>3.0</v>
      </c>
      <c r="M22" s="7">
        <v>1060.0</v>
      </c>
      <c r="N22" s="7">
        <v>87.779</v>
      </c>
      <c r="O22" s="7">
        <v>2.623</v>
      </c>
      <c r="P22" s="7">
        <v>216.712</v>
      </c>
      <c r="Q22" s="7">
        <v>-90.974</v>
      </c>
      <c r="R22" s="7">
        <v>1059.153</v>
      </c>
    </row>
    <row r="23">
      <c r="A23" s="4">
        <v>41929.0</v>
      </c>
      <c r="B23" s="5" t="s">
        <v>15</v>
      </c>
      <c r="C23" s="5" t="s">
        <v>33</v>
      </c>
      <c r="D23" s="6" t="s">
        <v>31</v>
      </c>
      <c r="E23" s="7">
        <v>11.0</v>
      </c>
      <c r="F23" s="8">
        <v>4.0</v>
      </c>
      <c r="G23" s="7">
        <v>170.0</v>
      </c>
      <c r="H23" s="9" t="str">
        <f t="shared" si="2"/>
        <v>24.55269143</v>
      </c>
      <c r="I23" s="7">
        <v>1060.0</v>
      </c>
      <c r="J23" s="9" t="str">
        <f>J21/152.4</f>
        <v>6.923884514</v>
      </c>
      <c r="K23" s="3"/>
      <c r="L23" s="7">
        <v>4.0</v>
      </c>
      <c r="M23" s="7">
        <v>1060.0</v>
      </c>
      <c r="N23" s="7">
        <v>87.747</v>
      </c>
      <c r="O23" s="7">
        <v>2.571</v>
      </c>
      <c r="P23" s="7">
        <v>204.749</v>
      </c>
      <c r="Q23" s="7">
        <v>-90.812</v>
      </c>
      <c r="R23" s="7">
        <v>1059.106</v>
      </c>
    </row>
    <row r="24">
      <c r="A24" s="4">
        <v>41929.0</v>
      </c>
      <c r="B24" s="5" t="s">
        <v>15</v>
      </c>
      <c r="C24" s="5" t="s">
        <v>33</v>
      </c>
      <c r="D24" s="6" t="s">
        <v>31</v>
      </c>
      <c r="E24" s="7">
        <v>11.0</v>
      </c>
      <c r="F24" s="8">
        <v>5.0</v>
      </c>
      <c r="G24" s="7">
        <v>195.0</v>
      </c>
      <c r="H24" s="9" t="str">
        <f t="shared" si="2"/>
        <v>28.16338135</v>
      </c>
      <c r="I24" s="7">
        <v>1060.0</v>
      </c>
      <c r="J24" s="3"/>
      <c r="K24" s="3"/>
      <c r="L24" s="7">
        <v>5.0</v>
      </c>
      <c r="M24" s="7">
        <v>1060.0</v>
      </c>
      <c r="N24" s="7">
        <v>133.697</v>
      </c>
      <c r="O24" s="7">
        <v>13.357</v>
      </c>
      <c r="P24" s="7">
        <v>243.147</v>
      </c>
      <c r="Q24" s="7">
        <v>-90.487</v>
      </c>
      <c r="R24" s="7">
        <v>1059.038</v>
      </c>
    </row>
    <row r="25">
      <c r="A25" s="4">
        <v>41929.0</v>
      </c>
      <c r="B25" s="5" t="s">
        <v>15</v>
      </c>
      <c r="C25" s="5" t="s">
        <v>33</v>
      </c>
      <c r="D25" s="6" t="s">
        <v>31</v>
      </c>
      <c r="E25" s="7">
        <v>11.0</v>
      </c>
      <c r="F25" s="8">
        <v>6.0</v>
      </c>
      <c r="G25" s="7">
        <v>264.0</v>
      </c>
      <c r="H25" s="9" t="str">
        <f t="shared" si="2"/>
        <v>38.12888552</v>
      </c>
      <c r="I25" s="3"/>
      <c r="J25" s="3"/>
      <c r="K25" s="3"/>
      <c r="L25" s="7">
        <v>6.0</v>
      </c>
      <c r="M25" s="7">
        <v>290.0</v>
      </c>
      <c r="N25" s="7">
        <v>144.598</v>
      </c>
      <c r="O25" s="7">
        <v>106.835</v>
      </c>
      <c r="P25" s="7">
        <v>186.213</v>
      </c>
      <c r="Q25" s="7">
        <v>-94.17</v>
      </c>
      <c r="R25" s="7">
        <v>288.765</v>
      </c>
    </row>
    <row r="26">
      <c r="A26" s="4">
        <v>41929.0</v>
      </c>
      <c r="B26" s="5" t="s">
        <v>15</v>
      </c>
      <c r="C26" s="5" t="s">
        <v>33</v>
      </c>
      <c r="D26" s="6" t="s">
        <v>31</v>
      </c>
      <c r="E26" s="7">
        <v>12.0</v>
      </c>
      <c r="F26" s="8">
        <v>7.0</v>
      </c>
      <c r="G26" s="7">
        <v>197.0</v>
      </c>
      <c r="H26" s="9" t="str">
        <f t="shared" si="2"/>
        <v>28.45223654</v>
      </c>
      <c r="I26" s="3"/>
      <c r="J26" s="3"/>
      <c r="K26" s="3"/>
      <c r="L26" s="7">
        <v>7.0</v>
      </c>
      <c r="M26" s="7">
        <v>224.0</v>
      </c>
      <c r="N26" s="7">
        <v>159.024</v>
      </c>
      <c r="O26" s="7">
        <v>103.381</v>
      </c>
      <c r="P26" s="7">
        <v>238.896</v>
      </c>
      <c r="Q26" s="7">
        <v>-96.17</v>
      </c>
      <c r="R26" s="7">
        <v>223.294</v>
      </c>
    </row>
    <row r="27">
      <c r="A27" s="4"/>
      <c r="B27" s="5"/>
      <c r="C27" s="5"/>
      <c r="D27" s="6"/>
      <c r="E27" s="8"/>
      <c r="F27" s="8"/>
      <c r="G27" s="8"/>
      <c r="H27" s="9"/>
      <c r="I27" s="3"/>
      <c r="J27" s="3"/>
      <c r="K27" s="3"/>
      <c r="L27" s="7">
        <v>8.0</v>
      </c>
      <c r="M27" s="7">
        <v>231.0</v>
      </c>
      <c r="N27" s="7">
        <v>165.788</v>
      </c>
      <c r="O27" s="7">
        <v>106.074</v>
      </c>
      <c r="P27" s="7">
        <v>225.792</v>
      </c>
      <c r="Q27" s="7">
        <v>-167.957</v>
      </c>
      <c r="R27" s="7">
        <v>230.063</v>
      </c>
    </row>
    <row r="28">
      <c r="A28" s="4"/>
      <c r="B28" s="5"/>
      <c r="C28" s="5"/>
      <c r="D28" s="6"/>
      <c r="E28" s="8"/>
      <c r="F28" s="8"/>
      <c r="G28" s="8"/>
      <c r="H28" s="9"/>
      <c r="I28" s="3"/>
      <c r="J28" s="3"/>
      <c r="K28" s="3"/>
      <c r="L28" s="7">
        <v>9.0</v>
      </c>
      <c r="M28" s="7">
        <v>170.0</v>
      </c>
      <c r="N28" s="7">
        <v>172.791</v>
      </c>
      <c r="O28" s="7">
        <v>125.0</v>
      </c>
      <c r="P28" s="7">
        <v>228.874</v>
      </c>
      <c r="Q28" s="7">
        <v>-51.499</v>
      </c>
      <c r="R28" s="7">
        <v>168.668</v>
      </c>
    </row>
    <row r="29">
      <c r="A29" s="4"/>
      <c r="B29" s="5"/>
      <c r="C29" s="5"/>
      <c r="D29" s="6"/>
      <c r="E29" s="8"/>
      <c r="F29" s="8"/>
      <c r="G29" s="8"/>
      <c r="H29" s="9"/>
      <c r="I29" s="3"/>
      <c r="J29" s="3"/>
      <c r="K29" s="3"/>
      <c r="L29" s="7">
        <v>10.0</v>
      </c>
      <c r="M29" s="7">
        <v>195.0</v>
      </c>
      <c r="N29" s="7">
        <v>140.03</v>
      </c>
      <c r="O29" s="7">
        <v>41.862</v>
      </c>
      <c r="P29" s="7">
        <v>184.258</v>
      </c>
      <c r="Q29" s="7">
        <v>55.081</v>
      </c>
      <c r="R29" s="7">
        <v>193.912</v>
      </c>
    </row>
    <row r="30">
      <c r="A30" s="4"/>
      <c r="B30" s="5"/>
      <c r="C30" s="5"/>
      <c r="D30" s="6"/>
      <c r="E30" s="8"/>
      <c r="F30" s="8"/>
      <c r="G30" s="8"/>
      <c r="H30" s="9"/>
      <c r="I30" s="3"/>
      <c r="J30" s="3"/>
      <c r="K30" s="3"/>
      <c r="L30" s="7">
        <v>11.0</v>
      </c>
      <c r="M30" s="7">
        <v>264.0</v>
      </c>
      <c r="N30" s="7">
        <v>144.191</v>
      </c>
      <c r="O30" s="7">
        <v>109.155</v>
      </c>
      <c r="P30" s="7">
        <v>198.877</v>
      </c>
      <c r="Q30" s="7">
        <v>82.147</v>
      </c>
      <c r="R30" s="7">
        <v>263.471</v>
      </c>
    </row>
    <row r="31">
      <c r="A31" s="4"/>
      <c r="B31" s="5"/>
      <c r="C31" s="5"/>
      <c r="D31" s="6"/>
      <c r="E31" s="8"/>
      <c r="F31" s="8"/>
      <c r="G31" s="8"/>
      <c r="H31" s="9"/>
      <c r="I31" s="3"/>
      <c r="J31" s="3"/>
      <c r="K31" s="3"/>
      <c r="L31" s="7">
        <v>12.0</v>
      </c>
      <c r="M31" s="7">
        <v>197.0</v>
      </c>
      <c r="N31" s="7">
        <v>109.797</v>
      </c>
      <c r="O31" s="7">
        <v>61.515</v>
      </c>
      <c r="P31" s="7">
        <v>155.331</v>
      </c>
      <c r="Q31" s="7">
        <v>110.659</v>
      </c>
      <c r="R31" s="7">
        <v>195.576</v>
      </c>
    </row>
    <row r="32">
      <c r="A32" s="4"/>
      <c r="B32" s="5"/>
      <c r="C32" s="5"/>
      <c r="D32" s="6"/>
      <c r="E32" s="8"/>
      <c r="F32" s="8"/>
      <c r="G32" s="8"/>
      <c r="H32" s="9"/>
      <c r="I32" s="3"/>
      <c r="J32" s="3"/>
      <c r="K32" s="3"/>
      <c r="L32" s="8"/>
      <c r="M32" s="8"/>
      <c r="N32" s="8"/>
      <c r="O32" s="8"/>
      <c r="P32" s="8"/>
      <c r="Q32" s="8"/>
      <c r="R32" s="8"/>
    </row>
    <row r="33">
      <c r="A33" s="10"/>
      <c r="B33" s="10"/>
      <c r="C33" s="10"/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1"/>
      <c r="B34" s="3"/>
      <c r="C34" s="3"/>
      <c r="D34" s="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>
      <c r="A35" s="1" t="s">
        <v>21</v>
      </c>
      <c r="B35" s="3"/>
      <c r="C35" s="3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>
      <c r="A36" s="1"/>
      <c r="B36" s="1" t="s">
        <v>2</v>
      </c>
      <c r="C36" s="1" t="s">
        <v>3</v>
      </c>
      <c r="D36" s="2" t="s">
        <v>4</v>
      </c>
      <c r="E36" s="1" t="s">
        <v>5</v>
      </c>
      <c r="F36" s="1" t="s">
        <v>6</v>
      </c>
      <c r="G36" s="1" t="s">
        <v>22</v>
      </c>
      <c r="H36" s="1" t="s">
        <v>23</v>
      </c>
      <c r="I36" s="3"/>
      <c r="J36" s="1" t="s">
        <v>24</v>
      </c>
      <c r="K36" s="3"/>
      <c r="L36" s="12" t="s">
        <v>25</v>
      </c>
      <c r="M36" s="3"/>
      <c r="N36" s="3"/>
      <c r="O36" s="3"/>
      <c r="P36" s="3"/>
      <c r="Q36" s="3"/>
      <c r="R36" s="3"/>
    </row>
    <row r="37">
      <c r="A37" s="4"/>
      <c r="B37" s="5" t="s">
        <v>15</v>
      </c>
      <c r="C37" s="5" t="s">
        <v>33</v>
      </c>
      <c r="D37" s="6" t="s">
        <v>31</v>
      </c>
      <c r="E37" s="7">
        <v>9.0</v>
      </c>
      <c r="F37" s="8">
        <v>1.0</v>
      </c>
      <c r="G37" s="9" t="str">
        <f t="shared" ref="G37:G43" si="3">H20-H3</f>
        <v>33.98762998</v>
      </c>
      <c r="H37" s="9" t="str">
        <f t="shared" ref="H37:H43" si="4">G37/$J$37</f>
        <v>0.07978316896</v>
      </c>
      <c r="I37" s="3"/>
      <c r="J37" s="7">
        <v>426.0</v>
      </c>
      <c r="K37" s="3"/>
      <c r="L37" s="13" t="str">
        <f>average(G37:G43)</f>
        <v>22.47813288</v>
      </c>
      <c r="M37" s="3"/>
      <c r="N37" s="3"/>
      <c r="O37" s="3"/>
      <c r="P37" s="3"/>
      <c r="Q37" s="3"/>
      <c r="R37" s="3"/>
    </row>
    <row r="38">
      <c r="A38" s="4"/>
      <c r="B38" s="5" t="s">
        <v>15</v>
      </c>
      <c r="C38" s="5" t="s">
        <v>33</v>
      </c>
      <c r="D38" s="6" t="s">
        <v>31</v>
      </c>
      <c r="E38" s="7">
        <v>10.0</v>
      </c>
      <c r="F38" s="8">
        <v>2.0</v>
      </c>
      <c r="G38" s="9" t="str">
        <f t="shared" si="3"/>
        <v>19.44424877</v>
      </c>
      <c r="H38" s="9" t="str">
        <f t="shared" si="4"/>
        <v>0.04564377646</v>
      </c>
      <c r="I38" s="3"/>
      <c r="J38" s="1" t="s">
        <v>26</v>
      </c>
      <c r="K38" s="3"/>
      <c r="L38" s="3"/>
      <c r="M38" s="3"/>
      <c r="N38" s="3"/>
      <c r="O38" s="3"/>
      <c r="P38" s="3"/>
      <c r="Q38" s="3"/>
      <c r="R38" s="3"/>
    </row>
    <row r="39">
      <c r="A39" s="4"/>
      <c r="B39" s="5" t="s">
        <v>15</v>
      </c>
      <c r="C39" s="5" t="s">
        <v>33</v>
      </c>
      <c r="D39" s="6" t="s">
        <v>31</v>
      </c>
      <c r="E39" s="7">
        <v>10.0</v>
      </c>
      <c r="F39" s="8">
        <v>3.0</v>
      </c>
      <c r="G39" s="9" t="str">
        <f t="shared" si="3"/>
        <v>22.27748188</v>
      </c>
      <c r="H39" s="9" t="str">
        <f t="shared" si="4"/>
        <v>0.05229455841</v>
      </c>
      <c r="I39" s="3"/>
      <c r="J39" s="9" t="str">
        <f>average(H37:H43)</f>
        <v>0.05276557013</v>
      </c>
      <c r="K39" s="3"/>
      <c r="L39" s="3"/>
      <c r="M39" s="3"/>
      <c r="N39" s="3"/>
      <c r="O39" s="3"/>
      <c r="P39" s="3"/>
      <c r="Q39" s="3"/>
      <c r="R39" s="3"/>
    </row>
    <row r="40">
      <c r="A40" s="4"/>
      <c r="B40" s="5" t="s">
        <v>15</v>
      </c>
      <c r="C40" s="5" t="s">
        <v>33</v>
      </c>
      <c r="D40" s="6" t="s">
        <v>31</v>
      </c>
      <c r="E40" s="7">
        <v>11.0</v>
      </c>
      <c r="F40" s="8">
        <v>4.0</v>
      </c>
      <c r="G40" s="9" t="str">
        <f t="shared" si="3"/>
        <v>16.20075839</v>
      </c>
      <c r="H40" s="9" t="str">
        <f t="shared" si="4"/>
        <v>0.03802994928</v>
      </c>
      <c r="I40" s="3"/>
      <c r="J40" s="3"/>
      <c r="K40" s="3"/>
      <c r="L40" s="3"/>
      <c r="M40" s="3"/>
      <c r="N40" s="3"/>
      <c r="O40" s="3"/>
      <c r="P40" s="3"/>
      <c r="Q40" s="3"/>
      <c r="R40" s="3"/>
    </row>
    <row r="41">
      <c r="A41" s="4"/>
      <c r="B41" s="5" t="s">
        <v>15</v>
      </c>
      <c r="C41" s="5" t="s">
        <v>33</v>
      </c>
      <c r="D41" s="6" t="s">
        <v>31</v>
      </c>
      <c r="E41" s="7">
        <v>11.0</v>
      </c>
      <c r="F41" s="8">
        <v>5.0</v>
      </c>
      <c r="G41" s="9" t="str">
        <f t="shared" si="3"/>
        <v>18.44476836</v>
      </c>
      <c r="H41" s="9" t="str">
        <f t="shared" si="4"/>
        <v>0.0432975783</v>
      </c>
      <c r="I41" s="3"/>
      <c r="J41" s="3"/>
      <c r="K41" s="3"/>
      <c r="L41" s="3"/>
      <c r="M41" s="3"/>
      <c r="N41" s="3"/>
      <c r="O41" s="3"/>
      <c r="P41" s="3"/>
      <c r="Q41" s="3"/>
      <c r="R41" s="3"/>
    </row>
    <row r="42">
      <c r="A42" s="4"/>
      <c r="B42" s="5" t="s">
        <v>15</v>
      </c>
      <c r="C42" s="5" t="s">
        <v>33</v>
      </c>
      <c r="D42" s="6" t="s">
        <v>31</v>
      </c>
      <c r="E42" s="7">
        <v>11.0</v>
      </c>
      <c r="F42" s="8">
        <v>6.0</v>
      </c>
      <c r="G42" s="9" t="str">
        <f t="shared" si="3"/>
        <v>28.2584192</v>
      </c>
      <c r="H42" s="9" t="str">
        <f t="shared" si="4"/>
        <v>0.06633431737</v>
      </c>
      <c r="I42" s="3"/>
      <c r="J42" s="1" t="s">
        <v>27</v>
      </c>
      <c r="K42" s="3"/>
      <c r="L42" s="3"/>
      <c r="M42" s="3"/>
      <c r="N42" s="3"/>
      <c r="O42" s="3"/>
      <c r="P42" s="3"/>
      <c r="Q42" s="3"/>
      <c r="R42" s="3"/>
    </row>
    <row r="43">
      <c r="A43" s="4"/>
      <c r="B43" s="5" t="s">
        <v>15</v>
      </c>
      <c r="C43" s="5" t="s">
        <v>33</v>
      </c>
      <c r="D43" s="6" t="s">
        <v>31</v>
      </c>
      <c r="E43" s="7">
        <v>12.0</v>
      </c>
      <c r="F43" s="8">
        <v>7.0</v>
      </c>
      <c r="G43" s="9" t="str">
        <f t="shared" si="3"/>
        <v>18.73362355</v>
      </c>
      <c r="H43" s="9" t="str">
        <f t="shared" si="4"/>
        <v>0.04397564214</v>
      </c>
      <c r="I43" s="3"/>
      <c r="J43" s="8">
        <v>24.0</v>
      </c>
      <c r="K43" s="3"/>
      <c r="L43" s="3"/>
      <c r="M43" s="3"/>
      <c r="N43" s="3"/>
      <c r="O43" s="3"/>
      <c r="P43" s="3"/>
      <c r="Q43" s="3"/>
      <c r="R43" s="3"/>
    </row>
    <row r="44">
      <c r="A44" s="4"/>
      <c r="B44" s="5"/>
      <c r="C44" s="5"/>
      <c r="D44" s="6"/>
      <c r="E44" s="8"/>
      <c r="F44" s="8"/>
      <c r="G44" s="9"/>
      <c r="H44" s="9"/>
      <c r="I44" s="3"/>
      <c r="J44" s="1" t="s">
        <v>28</v>
      </c>
      <c r="K44" s="3"/>
      <c r="L44" s="3"/>
      <c r="M44" s="3"/>
      <c r="N44" s="3"/>
      <c r="O44" s="3"/>
      <c r="P44" s="3"/>
      <c r="Q44" s="3"/>
      <c r="R44" s="3"/>
    </row>
    <row r="45">
      <c r="A45" s="4"/>
      <c r="B45" s="5"/>
      <c r="C45" s="5"/>
      <c r="D45" s="6"/>
      <c r="E45" s="8"/>
      <c r="F45" s="8"/>
      <c r="G45" s="9"/>
      <c r="H45" s="9"/>
      <c r="I45" s="3"/>
      <c r="J45" s="7">
        <v>7.0</v>
      </c>
      <c r="K45" s="3"/>
      <c r="L45" s="3"/>
      <c r="M45" s="3"/>
      <c r="N45" s="3"/>
      <c r="O45" s="3"/>
      <c r="P45" s="3"/>
      <c r="Q45" s="3"/>
      <c r="R45" s="3"/>
    </row>
    <row r="46">
      <c r="A46" s="4"/>
      <c r="B46" s="5"/>
      <c r="C46" s="5"/>
      <c r="D46" s="6"/>
      <c r="E46" s="8"/>
      <c r="F46" s="8"/>
      <c r="G46" s="9"/>
      <c r="H46" s="9"/>
      <c r="I46" s="3"/>
      <c r="J46" s="1" t="s">
        <v>21</v>
      </c>
      <c r="K46" s="3"/>
      <c r="L46" s="3"/>
      <c r="M46" s="3"/>
      <c r="N46" s="3"/>
      <c r="O46" s="3"/>
      <c r="P46" s="3"/>
      <c r="Q46" s="3"/>
      <c r="R46" s="3"/>
    </row>
    <row r="47">
      <c r="A47" s="4"/>
      <c r="B47" s="5"/>
      <c r="C47" s="5"/>
      <c r="D47" s="6"/>
      <c r="E47" s="8"/>
      <c r="F47" s="8"/>
      <c r="G47" s="9"/>
      <c r="H47" s="9"/>
      <c r="I47" s="3"/>
      <c r="J47" s="9" t="str">
        <f>J43-J45</f>
        <v>17</v>
      </c>
      <c r="K47" s="3"/>
      <c r="L47" s="3"/>
      <c r="M47" s="3"/>
      <c r="N47" s="3"/>
      <c r="O47" s="3"/>
      <c r="P47" s="3"/>
      <c r="Q47" s="3"/>
      <c r="R47" s="3"/>
    </row>
    <row r="48">
      <c r="A48" s="4"/>
      <c r="B48" s="5"/>
      <c r="C48" s="5"/>
      <c r="D48" s="6"/>
      <c r="E48" s="8"/>
      <c r="F48" s="8"/>
      <c r="G48" s="9"/>
      <c r="H48" s="9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>
      <c r="A49" s="4"/>
      <c r="B49" s="5"/>
      <c r="C49" s="5"/>
      <c r="D49" s="6"/>
      <c r="E49" s="8"/>
      <c r="F49" s="8"/>
      <c r="G49" s="9"/>
      <c r="H49" s="9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>
      <c r="A50" s="4"/>
      <c r="B50" s="5"/>
      <c r="C50" s="5"/>
      <c r="D50" s="6"/>
      <c r="E50" s="8"/>
      <c r="F50" s="8"/>
      <c r="G50" s="9"/>
      <c r="H50" s="9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>
      <c r="A51" s="4"/>
      <c r="B51" s="5"/>
      <c r="C51" s="5"/>
      <c r="D51" s="6"/>
      <c r="E51" s="8"/>
      <c r="F51" s="8"/>
      <c r="G51" s="9"/>
      <c r="H51" s="9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>
      <c r="A52" s="4"/>
      <c r="B52" s="5"/>
      <c r="C52" s="5"/>
      <c r="D52" s="6"/>
      <c r="E52" s="8"/>
      <c r="F52" s="8"/>
      <c r="G52" s="9"/>
      <c r="H52" s="9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>
      <c r="A53" s="4"/>
      <c r="B53" s="5"/>
      <c r="C53" s="5"/>
      <c r="D53" s="6"/>
      <c r="E53" s="8"/>
      <c r="F53" s="8"/>
      <c r="G53" s="9"/>
      <c r="H53" s="9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>
      <c r="A54" s="4"/>
      <c r="B54" s="5"/>
      <c r="C54" s="5"/>
      <c r="D54" s="6"/>
      <c r="E54" s="8"/>
      <c r="F54" s="8"/>
      <c r="G54" s="9"/>
      <c r="H54" s="9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>
      <c r="A55" s="1"/>
      <c r="B55" s="3"/>
      <c r="C55" s="3"/>
      <c r="D55" s="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41505.0</v>
      </c>
      <c r="B3" s="5" t="s">
        <v>15</v>
      </c>
      <c r="C3" s="5" t="s">
        <v>33</v>
      </c>
      <c r="D3" s="6" t="s">
        <v>32</v>
      </c>
      <c r="E3" s="7">
        <v>14.0</v>
      </c>
      <c r="F3" s="8">
        <v>1.0</v>
      </c>
      <c r="G3" s="7">
        <v>80.0</v>
      </c>
      <c r="H3" s="9" t="str">
        <f t="shared" ref="H3:H6" si="1">G3/$J$6</f>
        <v>11.17302053</v>
      </c>
      <c r="I3" s="7">
        <v>1081.0</v>
      </c>
      <c r="J3" s="1" t="s">
        <v>18</v>
      </c>
      <c r="K3" s="3"/>
      <c r="L3" s="7">
        <v>1.0</v>
      </c>
      <c r="M3" s="7">
        <v>1081.0</v>
      </c>
      <c r="N3" s="7">
        <v>202.648</v>
      </c>
      <c r="O3" s="7">
        <v>28.683</v>
      </c>
      <c r="P3" s="7">
        <v>234.828</v>
      </c>
      <c r="Q3" s="7">
        <v>-89.045</v>
      </c>
      <c r="R3" s="7">
        <v>1080.15</v>
      </c>
    </row>
    <row r="4">
      <c r="A4" s="4">
        <v>41505.0</v>
      </c>
      <c r="B4" s="5" t="s">
        <v>15</v>
      </c>
      <c r="C4" s="5" t="s">
        <v>33</v>
      </c>
      <c r="D4" s="6" t="s">
        <v>32</v>
      </c>
      <c r="E4" s="7">
        <v>14.0</v>
      </c>
      <c r="F4" s="8">
        <v>2.0</v>
      </c>
      <c r="G4" s="7">
        <v>65.0</v>
      </c>
      <c r="H4" s="9" t="str">
        <f t="shared" si="1"/>
        <v>9.078079179</v>
      </c>
      <c r="I4" s="7">
        <v>1084.0</v>
      </c>
      <c r="J4" s="9" t="str">
        <f>average(I3:I7)</f>
        <v>1091.2</v>
      </c>
      <c r="K4" s="3"/>
      <c r="L4" s="7">
        <v>2.0</v>
      </c>
      <c r="M4" s="7">
        <v>1084.0</v>
      </c>
      <c r="N4" s="7">
        <v>196.606</v>
      </c>
      <c r="O4" s="7">
        <v>28.0</v>
      </c>
      <c r="P4" s="7">
        <v>243.003</v>
      </c>
      <c r="Q4" s="7">
        <v>-88.572</v>
      </c>
      <c r="R4" s="7">
        <v>1083.337</v>
      </c>
    </row>
    <row r="5">
      <c r="A5" s="4">
        <v>41505.0</v>
      </c>
      <c r="B5" s="5" t="s">
        <v>15</v>
      </c>
      <c r="C5" s="5" t="s">
        <v>33</v>
      </c>
      <c r="D5" s="6" t="s">
        <v>32</v>
      </c>
      <c r="E5" s="7">
        <v>14.0</v>
      </c>
      <c r="F5" s="8">
        <v>3.0</v>
      </c>
      <c r="G5" s="7">
        <v>64.0</v>
      </c>
      <c r="H5" s="9" t="str">
        <f t="shared" si="1"/>
        <v>8.938416422</v>
      </c>
      <c r="I5" s="7">
        <v>1093.0</v>
      </c>
      <c r="J5" s="1" t="s">
        <v>19</v>
      </c>
      <c r="K5" s="3"/>
      <c r="L5" s="7">
        <v>3.0</v>
      </c>
      <c r="M5" s="7">
        <v>1093.0</v>
      </c>
      <c r="N5" s="7">
        <v>103.525</v>
      </c>
      <c r="O5" s="7">
        <v>21.577</v>
      </c>
      <c r="P5" s="7">
        <v>238.994</v>
      </c>
      <c r="Q5" s="7">
        <v>-88.898</v>
      </c>
      <c r="R5" s="7">
        <v>1092.202</v>
      </c>
    </row>
    <row r="6">
      <c r="A6" s="4">
        <v>41505.0</v>
      </c>
      <c r="B6" s="5" t="s">
        <v>15</v>
      </c>
      <c r="C6" s="5" t="s">
        <v>33</v>
      </c>
      <c r="D6" s="6" t="s">
        <v>32</v>
      </c>
      <c r="E6" s="7">
        <v>15.0</v>
      </c>
      <c r="F6" s="8">
        <v>4.0</v>
      </c>
      <c r="G6" s="7">
        <v>43.0</v>
      </c>
      <c r="H6" s="9" t="str">
        <f t="shared" si="1"/>
        <v>6.005498534</v>
      </c>
      <c r="I6" s="7">
        <v>1099.0</v>
      </c>
      <c r="J6" s="9" t="str">
        <f>J4/152.4</f>
        <v>7.160104987</v>
      </c>
      <c r="K6" s="3"/>
      <c r="L6" s="7">
        <v>4.0</v>
      </c>
      <c r="M6" s="7">
        <v>1099.0</v>
      </c>
      <c r="N6" s="7">
        <v>154.266</v>
      </c>
      <c r="O6" s="7">
        <v>26.891</v>
      </c>
      <c r="P6" s="7">
        <v>242.454</v>
      </c>
      <c r="Q6" s="7">
        <v>-89.061</v>
      </c>
      <c r="R6" s="7">
        <v>1098.148</v>
      </c>
    </row>
    <row r="7">
      <c r="A7" s="4"/>
      <c r="B7" s="5"/>
      <c r="C7" s="5"/>
      <c r="D7" s="6"/>
      <c r="E7" s="8"/>
      <c r="F7" s="8"/>
      <c r="G7" s="8"/>
      <c r="H7" s="9"/>
      <c r="I7" s="7">
        <v>1099.0</v>
      </c>
      <c r="J7" s="3"/>
      <c r="K7" s="3"/>
      <c r="L7" s="7">
        <v>5.0</v>
      </c>
      <c r="M7" s="7">
        <v>1099.0</v>
      </c>
      <c r="N7" s="7">
        <v>103.6</v>
      </c>
      <c r="O7" s="7">
        <v>21.874</v>
      </c>
      <c r="P7" s="7">
        <v>239.24</v>
      </c>
      <c r="Q7" s="7">
        <v>-88.904</v>
      </c>
      <c r="R7" s="7">
        <v>1098.201</v>
      </c>
    </row>
    <row r="8">
      <c r="A8" s="4"/>
      <c r="B8" s="5"/>
      <c r="C8" s="5"/>
      <c r="D8" s="6"/>
      <c r="E8" s="8"/>
      <c r="F8" s="8"/>
      <c r="G8" s="8"/>
      <c r="H8" s="9"/>
      <c r="I8" s="3"/>
      <c r="J8" s="3"/>
      <c r="K8" s="3"/>
      <c r="L8" s="7">
        <v>6.0</v>
      </c>
      <c r="M8" s="7">
        <v>80.0</v>
      </c>
      <c r="N8" s="7">
        <v>105.613</v>
      </c>
      <c r="O8" s="7">
        <v>69.349</v>
      </c>
      <c r="P8" s="7">
        <v>176.234</v>
      </c>
      <c r="Q8" s="7">
        <v>114.624</v>
      </c>
      <c r="R8" s="7">
        <v>79.202</v>
      </c>
    </row>
    <row r="9">
      <c r="A9" s="4"/>
      <c r="B9" s="5"/>
      <c r="C9" s="5"/>
      <c r="D9" s="6"/>
      <c r="E9" s="8"/>
      <c r="F9" s="8"/>
      <c r="G9" s="8"/>
      <c r="H9" s="9"/>
      <c r="I9" s="3"/>
      <c r="J9" s="3"/>
      <c r="K9" s="3"/>
      <c r="L9" s="7">
        <v>7.0</v>
      </c>
      <c r="M9" s="7">
        <v>65.0</v>
      </c>
      <c r="N9" s="7">
        <v>103.634</v>
      </c>
      <c r="O9" s="7">
        <v>77.693</v>
      </c>
      <c r="P9" s="7">
        <v>126.015</v>
      </c>
      <c r="Q9" s="7">
        <v>52.595</v>
      </c>
      <c r="R9" s="7">
        <v>64.203</v>
      </c>
    </row>
    <row r="10">
      <c r="A10" s="4"/>
      <c r="B10" s="5"/>
      <c r="C10" s="5"/>
      <c r="D10" s="6"/>
      <c r="E10" s="8"/>
      <c r="F10" s="8"/>
      <c r="G10" s="8"/>
      <c r="H10" s="9"/>
      <c r="I10" s="3"/>
      <c r="J10" s="3"/>
      <c r="K10" s="3"/>
      <c r="L10" s="7">
        <v>8.0</v>
      </c>
      <c r="M10" s="7">
        <v>64.0</v>
      </c>
      <c r="N10" s="7">
        <v>87.057</v>
      </c>
      <c r="O10" s="7">
        <v>50.819</v>
      </c>
      <c r="P10" s="7">
        <v>144.955</v>
      </c>
      <c r="Q10" s="7">
        <v>106.699</v>
      </c>
      <c r="R10" s="7">
        <v>62.642</v>
      </c>
    </row>
    <row r="11">
      <c r="A11" s="4"/>
      <c r="B11" s="5"/>
      <c r="C11" s="5"/>
      <c r="D11" s="6"/>
      <c r="E11" s="8"/>
      <c r="F11" s="8"/>
      <c r="G11" s="8"/>
      <c r="H11" s="9"/>
      <c r="I11" s="3"/>
      <c r="J11" s="3"/>
      <c r="K11" s="3"/>
      <c r="L11" s="7">
        <v>9.0</v>
      </c>
      <c r="M11" s="7">
        <v>43.0</v>
      </c>
      <c r="N11" s="7">
        <v>69.692</v>
      </c>
      <c r="O11" s="7">
        <v>47.0</v>
      </c>
      <c r="P11" s="7">
        <v>100.333</v>
      </c>
      <c r="Q11" s="7">
        <v>158.962</v>
      </c>
      <c r="R11" s="7">
        <v>41.785</v>
      </c>
    </row>
    <row r="12">
      <c r="A12" s="4"/>
      <c r="B12" s="5"/>
      <c r="C12" s="5"/>
      <c r="D12" s="6"/>
      <c r="E12" s="8"/>
      <c r="F12" s="8"/>
      <c r="G12" s="8"/>
      <c r="H12" s="9"/>
      <c r="I12" s="3"/>
      <c r="J12" s="3"/>
      <c r="K12" s="3"/>
      <c r="L12" s="8"/>
      <c r="M12" s="8"/>
      <c r="N12" s="8"/>
      <c r="O12" s="8"/>
      <c r="P12" s="8"/>
      <c r="Q12" s="8"/>
      <c r="R12" s="8"/>
    </row>
    <row r="13">
      <c r="A13" s="10"/>
      <c r="B13" s="10"/>
      <c r="C13" s="10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>
      <c r="A14" s="1"/>
      <c r="B14" s="3"/>
      <c r="C14" s="3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>
      <c r="A15" s="1" t="s">
        <v>20</v>
      </c>
      <c r="B15" s="1"/>
      <c r="C15" s="1"/>
      <c r="D15" s="2"/>
      <c r="E15" s="1"/>
      <c r="F15" s="1"/>
      <c r="G15" s="1"/>
      <c r="H15" s="1"/>
      <c r="I15" s="1"/>
      <c r="J15" s="3"/>
      <c r="K15" s="3"/>
      <c r="L15" s="3"/>
      <c r="M15" s="1"/>
      <c r="N15" s="1"/>
      <c r="O15" s="1"/>
      <c r="P15" s="3"/>
      <c r="Q15" s="3"/>
      <c r="R15" s="3"/>
    </row>
    <row r="16">
      <c r="A16" s="1" t="s">
        <v>1</v>
      </c>
      <c r="B16" s="1" t="s">
        <v>2</v>
      </c>
      <c r="C16" s="1" t="s">
        <v>3</v>
      </c>
      <c r="D16" s="2" t="s">
        <v>4</v>
      </c>
      <c r="E16" s="1" t="s">
        <v>5</v>
      </c>
      <c r="F16" s="1" t="s">
        <v>6</v>
      </c>
      <c r="G16" s="1" t="s">
        <v>7</v>
      </c>
      <c r="H16" s="1" t="s">
        <v>8</v>
      </c>
      <c r="I16" s="1" t="s">
        <v>9</v>
      </c>
      <c r="J16" s="3"/>
      <c r="K16" s="3"/>
      <c r="L16" s="3"/>
      <c r="M16" s="1" t="s">
        <v>7</v>
      </c>
      <c r="N16" s="1" t="s">
        <v>10</v>
      </c>
      <c r="O16" s="1" t="s">
        <v>11</v>
      </c>
      <c r="P16" s="1" t="s">
        <v>12</v>
      </c>
      <c r="Q16" s="1" t="s">
        <v>13</v>
      </c>
      <c r="R16" s="1" t="s">
        <v>14</v>
      </c>
    </row>
    <row r="17">
      <c r="A17" s="4">
        <v>41929.0</v>
      </c>
      <c r="B17" s="5" t="s">
        <v>15</v>
      </c>
      <c r="C17" s="5" t="s">
        <v>33</v>
      </c>
      <c r="D17" s="6" t="s">
        <v>32</v>
      </c>
      <c r="E17" s="7">
        <v>14.0</v>
      </c>
      <c r="F17" s="8">
        <v>1.0</v>
      </c>
      <c r="G17" s="7">
        <v>282.0</v>
      </c>
      <c r="H17" s="9" t="str">
        <f t="shared" ref="H17:H20" si="2">G17/$J$20</f>
        <v>31.82052421</v>
      </c>
      <c r="I17" s="7">
        <v>1353.0</v>
      </c>
      <c r="J17" s="1" t="s">
        <v>18</v>
      </c>
      <c r="K17" s="3"/>
      <c r="L17" s="7">
        <v>1.0</v>
      </c>
      <c r="M17" s="7">
        <v>1353.0</v>
      </c>
      <c r="N17" s="7">
        <v>34.105</v>
      </c>
      <c r="O17" s="7">
        <v>2.657</v>
      </c>
      <c r="P17" s="7">
        <v>197.501</v>
      </c>
      <c r="Q17" s="7">
        <v>-88.983</v>
      </c>
      <c r="R17" s="7">
        <v>1352.213</v>
      </c>
    </row>
    <row r="18">
      <c r="A18" s="4">
        <v>41929.0</v>
      </c>
      <c r="B18" s="5" t="s">
        <v>15</v>
      </c>
      <c r="C18" s="5" t="s">
        <v>33</v>
      </c>
      <c r="D18" s="6" t="s">
        <v>32</v>
      </c>
      <c r="E18" s="7">
        <v>14.0</v>
      </c>
      <c r="F18" s="8">
        <v>2.0</v>
      </c>
      <c r="G18" s="7">
        <v>314.0</v>
      </c>
      <c r="H18" s="9" t="str">
        <f t="shared" si="2"/>
        <v>35.43136384</v>
      </c>
      <c r="I18" s="7">
        <v>1349.0</v>
      </c>
      <c r="J18" s="9" t="str">
        <f>average(I17:I21)</f>
        <v>1350.6</v>
      </c>
      <c r="K18" s="3"/>
      <c r="L18" s="7">
        <v>2.0</v>
      </c>
      <c r="M18" s="7">
        <v>1349.0</v>
      </c>
      <c r="N18" s="7">
        <v>33.814</v>
      </c>
      <c r="O18" s="7">
        <v>2.745</v>
      </c>
      <c r="P18" s="7">
        <v>198.059</v>
      </c>
      <c r="Q18" s="7">
        <v>-88.98</v>
      </c>
      <c r="R18" s="7">
        <v>1348.214</v>
      </c>
    </row>
    <row r="19">
      <c r="A19" s="4">
        <v>41929.0</v>
      </c>
      <c r="B19" s="5" t="s">
        <v>15</v>
      </c>
      <c r="C19" s="5" t="s">
        <v>33</v>
      </c>
      <c r="D19" s="6" t="s">
        <v>32</v>
      </c>
      <c r="E19" s="7">
        <v>14.0</v>
      </c>
      <c r="F19" s="8">
        <v>3.0</v>
      </c>
      <c r="G19" s="7">
        <v>314.0</v>
      </c>
      <c r="H19" s="9" t="str">
        <f t="shared" si="2"/>
        <v>35.43136384</v>
      </c>
      <c r="I19" s="7">
        <v>1349.0</v>
      </c>
      <c r="J19" s="1" t="s">
        <v>19</v>
      </c>
      <c r="K19" s="3"/>
      <c r="L19" s="7">
        <v>3.0</v>
      </c>
      <c r="M19" s="7">
        <v>1349.0</v>
      </c>
      <c r="N19" s="7">
        <v>23.344</v>
      </c>
      <c r="O19" s="7">
        <v>1.144</v>
      </c>
      <c r="P19" s="7">
        <v>206.806</v>
      </c>
      <c r="Q19" s="7">
        <v>-88.98</v>
      </c>
      <c r="R19" s="7">
        <v>1348.214</v>
      </c>
    </row>
    <row r="20">
      <c r="A20" s="4">
        <v>41929.0</v>
      </c>
      <c r="B20" s="5" t="s">
        <v>15</v>
      </c>
      <c r="C20" s="5" t="s">
        <v>33</v>
      </c>
      <c r="D20" s="6" t="s">
        <v>32</v>
      </c>
      <c r="E20" s="7">
        <v>15.0</v>
      </c>
      <c r="F20" s="8">
        <v>4.0</v>
      </c>
      <c r="G20" s="7">
        <v>352.0</v>
      </c>
      <c r="H20" s="9" t="str">
        <f t="shared" si="2"/>
        <v>39.7192359</v>
      </c>
      <c r="I20" s="7">
        <v>1349.0</v>
      </c>
      <c r="J20" s="9" t="str">
        <f>J18/152.4</f>
        <v>8.862204724</v>
      </c>
      <c r="K20" s="3"/>
      <c r="L20" s="7">
        <v>4.0</v>
      </c>
      <c r="M20" s="7">
        <v>1349.0</v>
      </c>
      <c r="N20" s="7">
        <v>27.169</v>
      </c>
      <c r="O20" s="7">
        <v>1.258</v>
      </c>
      <c r="P20" s="7">
        <v>205.984</v>
      </c>
      <c r="Q20" s="7">
        <v>-88.81</v>
      </c>
      <c r="R20" s="7">
        <v>1348.291</v>
      </c>
    </row>
    <row r="21">
      <c r="A21" s="4"/>
      <c r="B21" s="5"/>
      <c r="C21" s="5"/>
      <c r="D21" s="6"/>
      <c r="E21" s="8"/>
      <c r="F21" s="8"/>
      <c r="G21" s="8"/>
      <c r="H21" s="9"/>
      <c r="I21" s="7">
        <v>1353.0</v>
      </c>
      <c r="J21" s="3"/>
      <c r="K21" s="3"/>
      <c r="L21" s="7">
        <v>5.0</v>
      </c>
      <c r="M21" s="7">
        <v>1353.0</v>
      </c>
      <c r="N21" s="7">
        <v>93.566</v>
      </c>
      <c r="O21" s="7">
        <v>5.819</v>
      </c>
      <c r="P21" s="7">
        <v>209.602</v>
      </c>
      <c r="Q21" s="7">
        <v>-88.983</v>
      </c>
      <c r="R21" s="7">
        <v>1352.213</v>
      </c>
    </row>
    <row r="22">
      <c r="A22" s="4"/>
      <c r="B22" s="5"/>
      <c r="C22" s="5"/>
      <c r="D22" s="6"/>
      <c r="E22" s="8"/>
      <c r="F22" s="8"/>
      <c r="G22" s="8"/>
      <c r="H22" s="9"/>
      <c r="I22" s="3"/>
      <c r="J22" s="3"/>
      <c r="K22" s="3"/>
      <c r="L22" s="7">
        <v>6.0</v>
      </c>
      <c r="M22" s="7">
        <v>282.0</v>
      </c>
      <c r="N22" s="7">
        <v>102.063</v>
      </c>
      <c r="O22" s="7">
        <v>18.62</v>
      </c>
      <c r="P22" s="7">
        <v>188.58</v>
      </c>
      <c r="Q22" s="7">
        <v>-57.216</v>
      </c>
      <c r="R22" s="7">
        <v>280.713</v>
      </c>
    </row>
    <row r="23">
      <c r="A23" s="4"/>
      <c r="B23" s="5"/>
      <c r="C23" s="5"/>
      <c r="D23" s="6"/>
      <c r="E23" s="8"/>
      <c r="F23" s="8"/>
      <c r="G23" s="8"/>
      <c r="H23" s="9"/>
      <c r="I23" s="3"/>
      <c r="J23" s="3"/>
      <c r="K23" s="3"/>
      <c r="L23" s="7">
        <v>7.0</v>
      </c>
      <c r="M23" s="7">
        <v>314.0</v>
      </c>
      <c r="N23" s="7">
        <v>139.304</v>
      </c>
      <c r="O23" s="7">
        <v>46.044</v>
      </c>
      <c r="P23" s="7">
        <v>208.263</v>
      </c>
      <c r="Q23" s="7">
        <v>165.964</v>
      </c>
      <c r="R23" s="7">
        <v>313.356</v>
      </c>
    </row>
    <row r="24">
      <c r="A24" s="4"/>
      <c r="B24" s="5"/>
      <c r="C24" s="5"/>
      <c r="D24" s="6"/>
      <c r="E24" s="8"/>
      <c r="F24" s="8"/>
      <c r="G24" s="8"/>
      <c r="H24" s="9"/>
      <c r="I24" s="3"/>
      <c r="J24" s="3"/>
      <c r="K24" s="3"/>
      <c r="L24" s="7">
        <v>8.0</v>
      </c>
      <c r="M24" s="7">
        <v>314.0</v>
      </c>
      <c r="N24" s="7">
        <v>127.177</v>
      </c>
      <c r="O24" s="7">
        <v>54.879</v>
      </c>
      <c r="P24" s="7">
        <v>206.12</v>
      </c>
      <c r="Q24" s="7">
        <v>165.964</v>
      </c>
      <c r="R24" s="7">
        <v>313.356</v>
      </c>
    </row>
    <row r="25">
      <c r="A25" s="4"/>
      <c r="B25" s="5"/>
      <c r="C25" s="5"/>
      <c r="D25" s="6"/>
      <c r="E25" s="8"/>
      <c r="F25" s="8"/>
      <c r="G25" s="8"/>
      <c r="H25" s="9"/>
      <c r="I25" s="3"/>
      <c r="J25" s="3"/>
      <c r="K25" s="3"/>
      <c r="L25" s="7">
        <v>9.0</v>
      </c>
      <c r="M25" s="7">
        <v>352.0</v>
      </c>
      <c r="N25" s="7">
        <v>132.046</v>
      </c>
      <c r="O25" s="7">
        <v>48.026</v>
      </c>
      <c r="P25" s="7">
        <v>192.799</v>
      </c>
      <c r="Q25" s="7">
        <v>45.0</v>
      </c>
      <c r="R25" s="7">
        <v>350.725</v>
      </c>
    </row>
    <row r="26">
      <c r="A26" s="4"/>
      <c r="B26" s="5"/>
      <c r="C26" s="5"/>
      <c r="D26" s="6"/>
      <c r="E26" s="8"/>
      <c r="F26" s="8"/>
      <c r="G26" s="8"/>
      <c r="H26" s="9"/>
      <c r="I26" s="3"/>
      <c r="J26" s="3"/>
      <c r="K26" s="3"/>
      <c r="L26" s="8"/>
      <c r="M26" s="8"/>
      <c r="N26" s="8"/>
      <c r="O26" s="8"/>
      <c r="P26" s="8"/>
      <c r="Q26" s="8"/>
      <c r="R26" s="8"/>
    </row>
    <row r="27">
      <c r="A27" s="10"/>
      <c r="B27" s="10"/>
      <c r="C27" s="10"/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>
      <c r="A28" s="1"/>
      <c r="B28" s="3"/>
      <c r="C28" s="3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>
      <c r="A29" s="1" t="s">
        <v>21</v>
      </c>
      <c r="B29" s="3"/>
      <c r="C29" s="3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>
      <c r="A30" s="1"/>
      <c r="B30" s="1" t="s">
        <v>2</v>
      </c>
      <c r="C30" s="1" t="s">
        <v>3</v>
      </c>
      <c r="D30" s="2" t="s">
        <v>4</v>
      </c>
      <c r="E30" s="1" t="s">
        <v>5</v>
      </c>
      <c r="F30" s="1" t="s">
        <v>6</v>
      </c>
      <c r="G30" s="1" t="s">
        <v>22</v>
      </c>
      <c r="H30" s="1" t="s">
        <v>23</v>
      </c>
      <c r="I30" s="3"/>
      <c r="J30" s="1" t="s">
        <v>24</v>
      </c>
      <c r="K30" s="3"/>
      <c r="L30" s="12" t="s">
        <v>25</v>
      </c>
      <c r="M30" s="3"/>
      <c r="N30" s="3"/>
      <c r="O30" s="3"/>
      <c r="P30" s="3"/>
      <c r="Q30" s="3"/>
      <c r="R30" s="3"/>
    </row>
    <row r="31">
      <c r="A31" s="4"/>
      <c r="B31" s="5" t="s">
        <v>15</v>
      </c>
      <c r="C31" s="5" t="s">
        <v>33</v>
      </c>
      <c r="D31" s="6" t="s">
        <v>32</v>
      </c>
      <c r="E31" s="7">
        <v>14.0</v>
      </c>
      <c r="F31" s="8">
        <v>1.0</v>
      </c>
      <c r="G31" s="9" t="str">
        <f t="shared" ref="G31:G34" si="3">H17-H3</f>
        <v>20.64750368</v>
      </c>
      <c r="H31" s="9" t="str">
        <f t="shared" ref="H31:H34" si="4">G31/$J$31</f>
        <v>0.04846831851</v>
      </c>
      <c r="I31" s="3"/>
      <c r="J31" s="7">
        <v>426.0</v>
      </c>
      <c r="K31" s="3"/>
      <c r="L31" s="13" t="str">
        <f>average(G31:G34)</f>
        <v>26.80186828</v>
      </c>
      <c r="M31" s="3"/>
      <c r="N31" s="3"/>
      <c r="O31" s="3"/>
      <c r="P31" s="3"/>
      <c r="Q31" s="3"/>
      <c r="R31" s="3"/>
    </row>
    <row r="32">
      <c r="A32" s="4"/>
      <c r="B32" s="5" t="s">
        <v>15</v>
      </c>
      <c r="C32" s="5" t="s">
        <v>33</v>
      </c>
      <c r="D32" s="6" t="s">
        <v>32</v>
      </c>
      <c r="E32" s="7">
        <v>14.0</v>
      </c>
      <c r="F32" s="8">
        <v>2.0</v>
      </c>
      <c r="G32" s="9" t="str">
        <f t="shared" si="3"/>
        <v>26.35328466</v>
      </c>
      <c r="H32" s="9" t="str">
        <f t="shared" si="4"/>
        <v>0.06186217056</v>
      </c>
      <c r="I32" s="3"/>
      <c r="J32" s="1" t="s">
        <v>26</v>
      </c>
      <c r="K32" s="3"/>
      <c r="L32" s="3"/>
      <c r="M32" s="3"/>
      <c r="N32" s="3"/>
      <c r="O32" s="3"/>
      <c r="P32" s="3"/>
      <c r="Q32" s="3"/>
      <c r="R32" s="3"/>
    </row>
    <row r="33">
      <c r="A33" s="4"/>
      <c r="B33" s="5" t="s">
        <v>15</v>
      </c>
      <c r="C33" s="5" t="s">
        <v>33</v>
      </c>
      <c r="D33" s="6" t="s">
        <v>32</v>
      </c>
      <c r="E33" s="7">
        <v>14.0</v>
      </c>
      <c r="F33" s="8">
        <v>3.0</v>
      </c>
      <c r="G33" s="9" t="str">
        <f t="shared" si="3"/>
        <v>26.49294742</v>
      </c>
      <c r="H33" s="9" t="str">
        <f t="shared" si="4"/>
        <v>0.06219001741</v>
      </c>
      <c r="I33" s="3"/>
      <c r="J33" s="9" t="str">
        <f>average(H31:H34)</f>
        <v>0.06291518376</v>
      </c>
      <c r="K33" s="3"/>
      <c r="L33" s="3"/>
      <c r="M33" s="3"/>
      <c r="N33" s="3"/>
      <c r="O33" s="3"/>
      <c r="P33" s="3"/>
      <c r="Q33" s="3"/>
      <c r="R33" s="3"/>
    </row>
    <row r="34">
      <c r="A34" s="4"/>
      <c r="B34" s="5" t="s">
        <v>15</v>
      </c>
      <c r="C34" s="5" t="s">
        <v>33</v>
      </c>
      <c r="D34" s="6" t="s">
        <v>32</v>
      </c>
      <c r="E34" s="7">
        <v>15.0</v>
      </c>
      <c r="F34" s="8">
        <v>4.0</v>
      </c>
      <c r="G34" s="9" t="str">
        <f t="shared" si="3"/>
        <v>33.71373736</v>
      </c>
      <c r="H34" s="9" t="str">
        <f t="shared" si="4"/>
        <v>0.07914022855</v>
      </c>
      <c r="I34" s="3"/>
      <c r="J34" s="3"/>
      <c r="K34" s="3"/>
      <c r="L34" s="3"/>
      <c r="M34" s="3"/>
      <c r="N34" s="3"/>
      <c r="O34" s="3"/>
      <c r="P34" s="3"/>
      <c r="Q34" s="3"/>
      <c r="R34" s="3"/>
    </row>
    <row r="35">
      <c r="A35" s="4"/>
      <c r="B35" s="5"/>
      <c r="C35" s="5"/>
      <c r="D35" s="6"/>
      <c r="E35" s="8"/>
      <c r="F35" s="8"/>
      <c r="G35" s="9"/>
      <c r="H35" s="9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>
      <c r="A36" s="4"/>
      <c r="B36" s="5"/>
      <c r="C36" s="5"/>
      <c r="D36" s="6"/>
      <c r="E36" s="8"/>
      <c r="F36" s="8"/>
      <c r="G36" s="9"/>
      <c r="H36" s="9"/>
      <c r="I36" s="3"/>
      <c r="J36" s="1" t="s">
        <v>27</v>
      </c>
      <c r="K36" s="3"/>
      <c r="L36" s="3"/>
      <c r="M36" s="3"/>
      <c r="N36" s="3"/>
      <c r="O36" s="3"/>
      <c r="P36" s="3"/>
      <c r="Q36" s="3"/>
      <c r="R36" s="3"/>
    </row>
    <row r="37">
      <c r="A37" s="4"/>
      <c r="B37" s="5"/>
      <c r="C37" s="5"/>
      <c r="D37" s="6"/>
      <c r="E37" s="8"/>
      <c r="F37" s="8"/>
      <c r="G37" s="9"/>
      <c r="H37" s="9"/>
      <c r="I37" s="3"/>
      <c r="J37" s="8">
        <v>24.0</v>
      </c>
      <c r="K37" s="3"/>
      <c r="L37" s="3"/>
      <c r="M37" s="3"/>
      <c r="N37" s="3"/>
      <c r="O37" s="3"/>
      <c r="P37" s="3"/>
      <c r="Q37" s="3"/>
      <c r="R37" s="3"/>
    </row>
    <row r="38">
      <c r="A38" s="4"/>
      <c r="B38" s="5"/>
      <c r="C38" s="5"/>
      <c r="D38" s="6"/>
      <c r="E38" s="8"/>
      <c r="F38" s="8"/>
      <c r="G38" s="9"/>
      <c r="H38" s="9"/>
      <c r="I38" s="3"/>
      <c r="J38" s="1" t="s">
        <v>28</v>
      </c>
      <c r="K38" s="3"/>
      <c r="L38" s="3"/>
      <c r="M38" s="3"/>
      <c r="N38" s="3"/>
      <c r="O38" s="3"/>
      <c r="P38" s="3"/>
      <c r="Q38" s="3"/>
      <c r="R38" s="3"/>
    </row>
    <row r="39">
      <c r="A39" s="4"/>
      <c r="B39" s="5"/>
      <c r="C39" s="5"/>
      <c r="D39" s="6"/>
      <c r="E39" s="8"/>
      <c r="F39" s="8"/>
      <c r="G39" s="9"/>
      <c r="H39" s="9"/>
      <c r="I39" s="3"/>
      <c r="J39" s="7">
        <v>4.0</v>
      </c>
      <c r="K39" s="3"/>
      <c r="L39" s="3"/>
      <c r="M39" s="3"/>
      <c r="N39" s="3"/>
      <c r="O39" s="3"/>
      <c r="P39" s="3"/>
      <c r="Q39" s="3"/>
      <c r="R39" s="3"/>
    </row>
    <row r="40">
      <c r="A40" s="4"/>
      <c r="B40" s="5"/>
      <c r="C40" s="5"/>
      <c r="D40" s="6"/>
      <c r="E40" s="8"/>
      <c r="F40" s="8"/>
      <c r="G40" s="9"/>
      <c r="H40" s="9"/>
      <c r="I40" s="3"/>
      <c r="J40" s="1" t="s">
        <v>21</v>
      </c>
      <c r="K40" s="3"/>
      <c r="L40" s="3"/>
      <c r="M40" s="3"/>
      <c r="N40" s="3"/>
      <c r="O40" s="3"/>
      <c r="P40" s="3"/>
      <c r="Q40" s="3"/>
      <c r="R40" s="3"/>
    </row>
    <row r="41">
      <c r="A41" s="4"/>
      <c r="B41" s="5"/>
      <c r="C41" s="5"/>
      <c r="D41" s="6"/>
      <c r="E41" s="8"/>
      <c r="F41" s="8"/>
      <c r="G41" s="9"/>
      <c r="H41" s="9"/>
      <c r="I41" s="3"/>
      <c r="J41" s="7">
        <v>20.0</v>
      </c>
      <c r="K41" s="3"/>
      <c r="L41" s="3"/>
      <c r="M41" s="3"/>
      <c r="N41" s="3"/>
      <c r="O41" s="3"/>
      <c r="P41" s="3"/>
      <c r="Q41" s="3"/>
      <c r="R41" s="3"/>
    </row>
    <row r="42">
      <c r="A42" s="4"/>
      <c r="B42" s="5"/>
      <c r="C42" s="5"/>
      <c r="D42" s="6"/>
      <c r="E42" s="8"/>
      <c r="F42" s="8"/>
      <c r="G42" s="9"/>
      <c r="H42" s="9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>
      <c r="A43" s="4"/>
      <c r="B43" s="5"/>
      <c r="C43" s="5"/>
      <c r="D43" s="6"/>
      <c r="E43" s="8"/>
      <c r="F43" s="8"/>
      <c r="G43" s="9"/>
      <c r="H43" s="9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>
      <c r="A44" s="4"/>
      <c r="B44" s="5"/>
      <c r="C44" s="5"/>
      <c r="D44" s="6"/>
      <c r="E44" s="8"/>
      <c r="F44" s="8"/>
      <c r="G44" s="9"/>
      <c r="H44" s="9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>
      <c r="A45" s="4"/>
      <c r="B45" s="5"/>
      <c r="C45" s="5"/>
      <c r="D45" s="6"/>
      <c r="E45" s="8"/>
      <c r="F45" s="8"/>
      <c r="G45" s="9"/>
      <c r="H45" s="9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>
      <c r="A46" s="4"/>
      <c r="B46" s="5"/>
      <c r="C46" s="5"/>
      <c r="D46" s="6"/>
      <c r="E46" s="8"/>
      <c r="F46" s="8"/>
      <c r="G46" s="9"/>
      <c r="H46" s="9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>
      <c r="A47" s="4"/>
      <c r="B47" s="5"/>
      <c r="C47" s="5"/>
      <c r="D47" s="6"/>
      <c r="E47" s="8"/>
      <c r="F47" s="8"/>
      <c r="G47" s="9"/>
      <c r="H47" s="9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>
      <c r="A48" s="4"/>
      <c r="B48" s="5"/>
      <c r="C48" s="5"/>
      <c r="D48" s="6"/>
      <c r="E48" s="8"/>
      <c r="F48" s="8"/>
      <c r="G48" s="9"/>
      <c r="H48" s="9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>
      <c r="A49" s="1"/>
      <c r="B49" s="3"/>
      <c r="C49" s="3"/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K2" s="3"/>
      <c r="L2" s="3"/>
      <c r="M2" s="1" t="s">
        <v>7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</row>
    <row r="3">
      <c r="A3" s="4">
        <v>41505.0</v>
      </c>
      <c r="B3" s="5" t="s">
        <v>15</v>
      </c>
      <c r="C3" s="5" t="s">
        <v>34</v>
      </c>
      <c r="D3" s="6" t="s">
        <v>17</v>
      </c>
      <c r="E3" s="7">
        <v>3.0</v>
      </c>
      <c r="F3" s="8">
        <v>1.0</v>
      </c>
      <c r="G3" s="7">
        <v>85.0</v>
      </c>
      <c r="H3" s="9" t="str">
        <f t="shared" ref="H3:H4" si="1">G3/$J$6</f>
        <v>11.95901034</v>
      </c>
      <c r="I3" s="7">
        <v>1088.0</v>
      </c>
      <c r="J3" s="1" t="s">
        <v>18</v>
      </c>
      <c r="K3" s="3"/>
      <c r="L3" s="7">
        <v>1.0</v>
      </c>
      <c r="M3" s="7">
        <v>1088.0</v>
      </c>
      <c r="N3" s="7">
        <v>176.576</v>
      </c>
      <c r="O3" s="7">
        <v>38.678</v>
      </c>
      <c r="P3" s="7">
        <v>237.95</v>
      </c>
      <c r="Q3" s="7">
        <v>-92.373</v>
      </c>
      <c r="R3" s="7">
        <v>1086.932</v>
      </c>
    </row>
    <row r="4">
      <c r="A4" s="4">
        <v>41505.0</v>
      </c>
      <c r="B4" s="5" t="s">
        <v>15</v>
      </c>
      <c r="C4" s="5" t="s">
        <v>34</v>
      </c>
      <c r="D4" s="6" t="s">
        <v>17</v>
      </c>
      <c r="E4" s="7">
        <v>4.0</v>
      </c>
      <c r="F4" s="8">
        <v>2.0</v>
      </c>
      <c r="G4" s="7">
        <v>96.0</v>
      </c>
      <c r="H4" s="9" t="str">
        <f t="shared" si="1"/>
        <v>13.50664697</v>
      </c>
      <c r="I4" s="7">
        <v>1082.0</v>
      </c>
      <c r="J4" s="9" t="str">
        <f>average(I3:I7)</f>
        <v>1083.2</v>
      </c>
      <c r="K4" s="3"/>
      <c r="L4" s="7">
        <v>2.0</v>
      </c>
      <c r="M4" s="7">
        <v>1082.0</v>
      </c>
      <c r="N4" s="7">
        <v>170.584</v>
      </c>
      <c r="O4" s="7">
        <v>39.114</v>
      </c>
      <c r="P4" s="7">
        <v>237.065</v>
      </c>
      <c r="Q4" s="7">
        <v>-92.386</v>
      </c>
      <c r="R4" s="7">
        <v>1080.937</v>
      </c>
    </row>
    <row r="5">
      <c r="A5" s="4"/>
      <c r="B5" s="5"/>
      <c r="C5" s="5"/>
      <c r="D5" s="6"/>
      <c r="E5" s="8"/>
      <c r="F5" s="8"/>
      <c r="G5" s="8"/>
      <c r="H5" s="9"/>
      <c r="I5" s="7">
        <v>1076.0</v>
      </c>
      <c r="J5" s="1" t="s">
        <v>19</v>
      </c>
      <c r="K5" s="3"/>
      <c r="L5" s="7">
        <v>3.0</v>
      </c>
      <c r="M5" s="7">
        <v>1076.0</v>
      </c>
      <c r="N5" s="7">
        <v>203.005</v>
      </c>
      <c r="O5" s="7">
        <v>40.57</v>
      </c>
      <c r="P5" s="7">
        <v>242.836</v>
      </c>
      <c r="Q5" s="7">
        <v>-92.239</v>
      </c>
      <c r="R5" s="7">
        <v>1074.821</v>
      </c>
    </row>
    <row r="6">
      <c r="A6" s="4"/>
      <c r="B6" s="5"/>
      <c r="C6" s="5"/>
      <c r="D6" s="6"/>
      <c r="E6" s="8"/>
      <c r="F6" s="8"/>
      <c r="G6" s="8"/>
      <c r="H6" s="9"/>
      <c r="I6" s="7">
        <v>1085.0</v>
      </c>
      <c r="J6" s="9" t="str">
        <f>J4/152.4</f>
        <v>7.107611549</v>
      </c>
      <c r="K6" s="3"/>
      <c r="L6" s="7">
        <v>4.0</v>
      </c>
      <c r="M6" s="7">
        <v>1085.0</v>
      </c>
      <c r="N6" s="7">
        <v>192.819</v>
      </c>
      <c r="O6" s="7">
        <v>20.333</v>
      </c>
      <c r="P6" s="7">
        <v>241.822</v>
      </c>
      <c r="Q6" s="7">
        <v>-92.538</v>
      </c>
      <c r="R6" s="7">
        <v>1084.063</v>
      </c>
    </row>
    <row r="7">
      <c r="A7" s="4"/>
      <c r="B7" s="5"/>
      <c r="C7" s="5"/>
      <c r="D7" s="6"/>
      <c r="E7" s="8"/>
      <c r="F7" s="8"/>
      <c r="G7" s="8"/>
      <c r="H7" s="9"/>
      <c r="I7" s="7">
        <v>1085.0</v>
      </c>
      <c r="J7" s="3"/>
      <c r="K7" s="3"/>
      <c r="L7" s="7">
        <v>5.0</v>
      </c>
      <c r="M7" s="7">
        <v>1085.0</v>
      </c>
      <c r="N7" s="7">
        <v>149.799</v>
      </c>
      <c r="O7" s="7">
        <v>33.667</v>
      </c>
      <c r="P7" s="7">
        <v>237.408</v>
      </c>
      <c r="Q7" s="7">
        <v>-91.745</v>
      </c>
      <c r="R7" s="7">
        <v>1083.503</v>
      </c>
    </row>
    <row r="8">
      <c r="A8" s="4"/>
      <c r="B8" s="5"/>
      <c r="C8" s="5"/>
      <c r="D8" s="6"/>
      <c r="E8" s="8"/>
      <c r="F8" s="8"/>
      <c r="G8" s="8"/>
      <c r="H8" s="9"/>
      <c r="I8" s="3"/>
      <c r="J8" s="3"/>
      <c r="K8" s="3"/>
      <c r="L8" s="7">
        <v>6.0</v>
      </c>
      <c r="M8" s="7">
        <v>85.0</v>
      </c>
      <c r="N8" s="7">
        <v>90.037</v>
      </c>
      <c r="O8" s="7">
        <v>53.333</v>
      </c>
      <c r="P8" s="7">
        <v>147.333</v>
      </c>
      <c r="Q8" s="7">
        <v>21.038</v>
      </c>
      <c r="R8" s="7">
        <v>83.57</v>
      </c>
    </row>
    <row r="9">
      <c r="A9" s="4"/>
      <c r="B9" s="5"/>
      <c r="C9" s="5"/>
      <c r="D9" s="6"/>
      <c r="E9" s="8"/>
      <c r="F9" s="8"/>
      <c r="G9" s="8"/>
      <c r="H9" s="9"/>
      <c r="I9" s="3"/>
      <c r="J9" s="3"/>
      <c r="K9" s="3"/>
      <c r="L9" s="7">
        <v>7.0</v>
      </c>
      <c r="M9" s="7">
        <v>96.0</v>
      </c>
      <c r="N9" s="7">
        <v>87.92</v>
      </c>
      <c r="O9" s="7">
        <v>46.926</v>
      </c>
      <c r="P9" s="7">
        <v>146.333</v>
      </c>
      <c r="Q9" s="7">
        <v>-118.179</v>
      </c>
      <c r="R9" s="7">
        <v>95.294</v>
      </c>
    </row>
    <row r="10">
      <c r="A10" s="4"/>
      <c r="B10" s="5"/>
      <c r="C10" s="5"/>
      <c r="D10" s="6"/>
      <c r="E10" s="8"/>
      <c r="F10" s="8"/>
      <c r="G10" s="8"/>
      <c r="H10" s="9"/>
      <c r="I10" s="3"/>
      <c r="J10" s="3"/>
      <c r="K10" s="3"/>
      <c r="L10" s="8"/>
      <c r="M10" s="8"/>
      <c r="N10" s="8"/>
      <c r="O10" s="8"/>
      <c r="P10" s="8"/>
      <c r="Q10" s="8"/>
      <c r="R10" s="8"/>
    </row>
    <row r="11">
      <c r="A11" s="10"/>
      <c r="B11" s="10"/>
      <c r="C11" s="10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>
      <c r="A12" s="1"/>
      <c r="B12" s="3"/>
      <c r="C12" s="3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>
      <c r="A13" s="1" t="s">
        <v>20</v>
      </c>
      <c r="B13" s="1"/>
      <c r="C13" s="1"/>
      <c r="D13" s="2"/>
      <c r="E13" s="1"/>
      <c r="F13" s="1"/>
      <c r="G13" s="1"/>
      <c r="H13" s="1"/>
      <c r="I13" s="1"/>
      <c r="J13" s="3"/>
      <c r="K13" s="3"/>
      <c r="L13" s="3"/>
      <c r="M13" s="1"/>
      <c r="N13" s="1"/>
      <c r="O13" s="1"/>
      <c r="P13" s="3"/>
      <c r="Q13" s="3"/>
      <c r="R13" s="3"/>
    </row>
    <row r="14">
      <c r="A14" s="1" t="s">
        <v>1</v>
      </c>
      <c r="B14" s="1" t="s">
        <v>2</v>
      </c>
      <c r="C14" s="1" t="s">
        <v>3</v>
      </c>
      <c r="D14" s="2" t="s">
        <v>4</v>
      </c>
      <c r="E14" s="1" t="s">
        <v>5</v>
      </c>
      <c r="F14" s="1" t="s">
        <v>6</v>
      </c>
      <c r="G14" s="1" t="s">
        <v>7</v>
      </c>
      <c r="H14" s="1" t="s">
        <v>8</v>
      </c>
      <c r="I14" s="1" t="s">
        <v>9</v>
      </c>
      <c r="J14" s="3"/>
      <c r="K14" s="3"/>
      <c r="L14" s="3"/>
      <c r="M14" s="1" t="s">
        <v>7</v>
      </c>
      <c r="N14" s="1" t="s">
        <v>10</v>
      </c>
      <c r="O14" s="1" t="s">
        <v>11</v>
      </c>
      <c r="P14" s="1" t="s">
        <v>12</v>
      </c>
      <c r="Q14" s="1" t="s">
        <v>13</v>
      </c>
      <c r="R14" s="1" t="s">
        <v>14</v>
      </c>
    </row>
    <row r="15">
      <c r="A15" s="4">
        <v>41929.0</v>
      </c>
      <c r="B15" s="5" t="s">
        <v>15</v>
      </c>
      <c r="C15" s="5" t="s">
        <v>34</v>
      </c>
      <c r="D15" s="6" t="s">
        <v>17</v>
      </c>
      <c r="E15" s="7">
        <v>3.0</v>
      </c>
      <c r="F15" s="8">
        <v>1.0</v>
      </c>
      <c r="G15" s="7">
        <v>184.0</v>
      </c>
      <c r="H15" s="9" t="str">
        <f t="shared" ref="H15:H16" si="2">G15/$J$18</f>
        <v>25.98369162</v>
      </c>
      <c r="I15" s="7">
        <v>1075.0</v>
      </c>
      <c r="J15" s="1" t="s">
        <v>18</v>
      </c>
      <c r="K15" s="3"/>
      <c r="L15" s="7">
        <v>1.0</v>
      </c>
      <c r="M15" s="7">
        <v>1075.0</v>
      </c>
      <c r="N15" s="7">
        <v>174.818</v>
      </c>
      <c r="O15" s="7">
        <v>3.799</v>
      </c>
      <c r="P15" s="7">
        <v>245.076</v>
      </c>
      <c r="Q15" s="7">
        <v>-89.2</v>
      </c>
      <c r="R15" s="7">
        <v>1074.105</v>
      </c>
    </row>
    <row r="16">
      <c r="A16" s="4">
        <v>41929.0</v>
      </c>
      <c r="B16" s="5" t="s">
        <v>15</v>
      </c>
      <c r="C16" s="5" t="s">
        <v>34</v>
      </c>
      <c r="D16" s="6" t="s">
        <v>17</v>
      </c>
      <c r="E16" s="7">
        <v>4.0</v>
      </c>
      <c r="F16" s="8">
        <v>2.0</v>
      </c>
      <c r="G16" s="7">
        <v>164.0</v>
      </c>
      <c r="H16" s="9" t="str">
        <f t="shared" si="2"/>
        <v>23.15937732</v>
      </c>
      <c r="I16" s="7">
        <v>1081.0</v>
      </c>
      <c r="J16" s="9" t="str">
        <f>average(I15:I19)</f>
        <v>1079.2</v>
      </c>
      <c r="K16" s="3"/>
      <c r="L16" s="7">
        <v>2.0</v>
      </c>
      <c r="M16" s="7">
        <v>1081.0</v>
      </c>
      <c r="N16" s="7">
        <v>115.618</v>
      </c>
      <c r="O16" s="7">
        <v>2.806</v>
      </c>
      <c r="P16" s="7">
        <v>235.378</v>
      </c>
      <c r="Q16" s="7">
        <v>-89.523</v>
      </c>
      <c r="R16" s="7">
        <v>1080.037</v>
      </c>
    </row>
    <row r="17">
      <c r="A17" s="4"/>
      <c r="B17" s="5"/>
      <c r="C17" s="5"/>
      <c r="D17" s="6"/>
      <c r="E17" s="8"/>
      <c r="F17" s="8"/>
      <c r="G17" s="8"/>
      <c r="H17" s="9"/>
      <c r="I17" s="7">
        <v>1078.0</v>
      </c>
      <c r="J17" s="1" t="s">
        <v>19</v>
      </c>
      <c r="K17" s="3"/>
      <c r="L17" s="7">
        <v>3.0</v>
      </c>
      <c r="M17" s="7">
        <v>1078.0</v>
      </c>
      <c r="N17" s="7">
        <v>174.035</v>
      </c>
      <c r="O17" s="7">
        <v>5.153</v>
      </c>
      <c r="P17" s="7">
        <v>238.892</v>
      </c>
      <c r="Q17" s="7">
        <v>-89.362</v>
      </c>
      <c r="R17" s="7">
        <v>1077.067</v>
      </c>
    </row>
    <row r="18">
      <c r="A18" s="4"/>
      <c r="B18" s="5"/>
      <c r="C18" s="5"/>
      <c r="D18" s="6"/>
      <c r="E18" s="8"/>
      <c r="F18" s="8"/>
      <c r="G18" s="8"/>
      <c r="H18" s="9"/>
      <c r="I18" s="7">
        <v>1084.0</v>
      </c>
      <c r="J18" s="9" t="str">
        <f>J16/152.4</f>
        <v>7.081364829</v>
      </c>
      <c r="K18" s="3"/>
      <c r="L18" s="7">
        <v>4.0</v>
      </c>
      <c r="M18" s="7">
        <v>1084.0</v>
      </c>
      <c r="N18" s="7">
        <v>153.376</v>
      </c>
      <c r="O18" s="7">
        <v>5.509</v>
      </c>
      <c r="P18" s="7">
        <v>241.837</v>
      </c>
      <c r="Q18" s="7">
        <v>-89.365</v>
      </c>
      <c r="R18" s="7">
        <v>1083.066</v>
      </c>
    </row>
    <row r="19">
      <c r="A19" s="4"/>
      <c r="B19" s="5"/>
      <c r="C19" s="5"/>
      <c r="D19" s="6"/>
      <c r="E19" s="8"/>
      <c r="F19" s="8"/>
      <c r="G19" s="8"/>
      <c r="H19" s="9"/>
      <c r="I19" s="7">
        <v>1078.0</v>
      </c>
      <c r="J19" s="3"/>
      <c r="K19" s="3"/>
      <c r="L19" s="7">
        <v>5.0</v>
      </c>
      <c r="M19" s="7">
        <v>1078.0</v>
      </c>
      <c r="N19" s="7">
        <v>149.132</v>
      </c>
      <c r="O19" s="7">
        <v>4.93</v>
      </c>
      <c r="P19" s="7">
        <v>236.0</v>
      </c>
      <c r="Q19" s="7">
        <v>-89.042</v>
      </c>
      <c r="R19" s="7">
        <v>1077.15</v>
      </c>
    </row>
    <row r="20">
      <c r="A20" s="4"/>
      <c r="B20" s="5"/>
      <c r="C20" s="5"/>
      <c r="D20" s="6"/>
      <c r="E20" s="8"/>
      <c r="F20" s="8"/>
      <c r="G20" s="8"/>
      <c r="H20" s="9"/>
      <c r="I20" s="3"/>
      <c r="J20" s="3"/>
      <c r="K20" s="3"/>
      <c r="L20" s="7">
        <v>6.0</v>
      </c>
      <c r="M20" s="7">
        <v>184.0</v>
      </c>
      <c r="N20" s="7">
        <v>120.028</v>
      </c>
      <c r="O20" s="7">
        <v>67.096</v>
      </c>
      <c r="P20" s="7">
        <v>194.38</v>
      </c>
      <c r="Q20" s="7">
        <v>42.337</v>
      </c>
      <c r="R20" s="7">
        <v>182.631</v>
      </c>
    </row>
    <row r="21">
      <c r="A21" s="4"/>
      <c r="B21" s="5"/>
      <c r="C21" s="5"/>
      <c r="D21" s="6"/>
      <c r="E21" s="8"/>
      <c r="F21" s="8"/>
      <c r="G21" s="8"/>
      <c r="H21" s="9"/>
      <c r="I21" s="3"/>
      <c r="J21" s="3"/>
      <c r="K21" s="3"/>
      <c r="L21" s="7">
        <v>7.0</v>
      </c>
      <c r="M21" s="7">
        <v>164.0</v>
      </c>
      <c r="N21" s="7">
        <v>104.583</v>
      </c>
      <c r="O21" s="7">
        <v>11.513</v>
      </c>
      <c r="P21" s="7">
        <v>170.289</v>
      </c>
      <c r="Q21" s="7">
        <v>-119.876</v>
      </c>
      <c r="R21" s="7">
        <v>162.61</v>
      </c>
    </row>
    <row r="22">
      <c r="A22" s="4"/>
      <c r="B22" s="5"/>
      <c r="C22" s="5"/>
      <c r="D22" s="6"/>
      <c r="E22" s="8"/>
      <c r="F22" s="8"/>
      <c r="G22" s="8"/>
      <c r="H22" s="9"/>
      <c r="I22" s="3"/>
      <c r="J22" s="3"/>
      <c r="K22" s="3"/>
      <c r="L22" s="8"/>
      <c r="M22" s="8"/>
      <c r="N22" s="8"/>
      <c r="O22" s="8"/>
      <c r="P22" s="8"/>
      <c r="Q22" s="8"/>
      <c r="R22" s="8"/>
    </row>
    <row r="23">
      <c r="A23" s="10"/>
      <c r="B23" s="10"/>
      <c r="C23" s="10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>
      <c r="A24" s="1"/>
      <c r="B24" s="3"/>
      <c r="C24" s="3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>
      <c r="A25" s="1" t="s">
        <v>21</v>
      </c>
      <c r="B25" s="3"/>
      <c r="C25" s="3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>
      <c r="A26" s="1"/>
      <c r="B26" s="1" t="s">
        <v>2</v>
      </c>
      <c r="C26" s="1" t="s">
        <v>3</v>
      </c>
      <c r="D26" s="2" t="s">
        <v>4</v>
      </c>
      <c r="E26" s="1" t="s">
        <v>5</v>
      </c>
      <c r="F26" s="1" t="s">
        <v>6</v>
      </c>
      <c r="G26" s="1" t="s">
        <v>22</v>
      </c>
      <c r="H26" s="1" t="s">
        <v>23</v>
      </c>
      <c r="I26" s="3"/>
      <c r="J26" s="1" t="s">
        <v>24</v>
      </c>
      <c r="K26" s="3"/>
      <c r="L26" s="12" t="s">
        <v>35</v>
      </c>
      <c r="M26" s="3"/>
      <c r="N26" s="3"/>
      <c r="O26" s="3"/>
      <c r="P26" s="3"/>
      <c r="Q26" s="3"/>
      <c r="R26" s="3"/>
    </row>
    <row r="27">
      <c r="A27" s="4"/>
      <c r="B27" s="5" t="s">
        <v>15</v>
      </c>
      <c r="C27" s="5" t="s">
        <v>34</v>
      </c>
      <c r="D27" s="6" t="s">
        <v>17</v>
      </c>
      <c r="E27" s="7">
        <v>3.0</v>
      </c>
      <c r="F27" s="8">
        <v>1.0</v>
      </c>
      <c r="G27" s="9" t="str">
        <f t="shared" ref="G27:G28" si="3">H15-H3</f>
        <v>14.02468128</v>
      </c>
      <c r="H27" s="9" t="str">
        <f t="shared" ref="H27:H28" si="4">G27/$J$27</f>
        <v>0.03292178705</v>
      </c>
      <c r="I27" s="3"/>
      <c r="J27" s="7">
        <v>426.0</v>
      </c>
      <c r="K27" s="3"/>
      <c r="L27" s="13" t="str">
        <f>average(G27:G28)</f>
        <v>11.83870581</v>
      </c>
      <c r="M27" s="3"/>
      <c r="N27" s="3"/>
      <c r="O27" s="3"/>
      <c r="P27" s="3"/>
      <c r="Q27" s="3"/>
      <c r="R27" s="3"/>
    </row>
    <row r="28">
      <c r="A28" s="4"/>
      <c r="B28" s="5" t="s">
        <v>15</v>
      </c>
      <c r="C28" s="5" t="s">
        <v>34</v>
      </c>
      <c r="D28" s="6" t="s">
        <v>17</v>
      </c>
      <c r="E28" s="7">
        <v>4.0</v>
      </c>
      <c r="F28" s="8">
        <v>2.0</v>
      </c>
      <c r="G28" s="9" t="str">
        <f t="shared" si="3"/>
        <v>9.652730345</v>
      </c>
      <c r="H28" s="9" t="str">
        <f t="shared" si="4"/>
        <v>0.02265899142</v>
      </c>
      <c r="I28" s="3"/>
      <c r="J28" s="1" t="s">
        <v>26</v>
      </c>
      <c r="K28" s="3"/>
      <c r="L28" s="3"/>
      <c r="M28" s="3"/>
      <c r="N28" s="3"/>
      <c r="O28" s="3"/>
      <c r="P28" s="3"/>
      <c r="Q28" s="3"/>
      <c r="R28" s="3"/>
    </row>
    <row r="29">
      <c r="A29" s="4"/>
      <c r="B29" s="5"/>
      <c r="C29" s="5"/>
      <c r="D29" s="6"/>
      <c r="E29" s="8"/>
      <c r="F29" s="8"/>
      <c r="G29" s="9"/>
      <c r="H29" s="9"/>
      <c r="I29" s="3"/>
      <c r="J29" s="9" t="str">
        <f>average(H27:H28)</f>
        <v>0.02779038924</v>
      </c>
      <c r="K29" s="3"/>
      <c r="L29" s="3"/>
      <c r="M29" s="3"/>
      <c r="N29" s="3"/>
      <c r="O29" s="3"/>
      <c r="P29" s="3"/>
      <c r="Q29" s="3"/>
      <c r="R29" s="3"/>
    </row>
    <row r="30">
      <c r="A30" s="4"/>
      <c r="B30" s="5"/>
      <c r="C30" s="5"/>
      <c r="D30" s="6"/>
      <c r="E30" s="8"/>
      <c r="F30" s="8"/>
      <c r="G30" s="9"/>
      <c r="H30" s="9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>
      <c r="A31" s="4"/>
      <c r="B31" s="5"/>
      <c r="C31" s="5"/>
      <c r="D31" s="6"/>
      <c r="E31" s="8"/>
      <c r="F31" s="8"/>
      <c r="G31" s="9"/>
      <c r="H31" s="9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>
      <c r="A32" s="4"/>
      <c r="B32" s="5"/>
      <c r="C32" s="5"/>
      <c r="D32" s="6"/>
      <c r="E32" s="8"/>
      <c r="F32" s="8"/>
      <c r="G32" s="9"/>
      <c r="H32" s="9"/>
      <c r="I32" s="3"/>
      <c r="J32" s="1" t="s">
        <v>27</v>
      </c>
      <c r="K32" s="3"/>
      <c r="L32" s="3"/>
      <c r="M32" s="3"/>
      <c r="N32" s="3"/>
      <c r="O32" s="3"/>
      <c r="P32" s="3"/>
      <c r="Q32" s="3"/>
      <c r="R32" s="3"/>
    </row>
    <row r="33">
      <c r="A33" s="4"/>
      <c r="B33" s="5"/>
      <c r="C33" s="5"/>
      <c r="D33" s="6"/>
      <c r="E33" s="8"/>
      <c r="F33" s="8"/>
      <c r="G33" s="9"/>
      <c r="H33" s="9"/>
      <c r="I33" s="3"/>
      <c r="J33" s="8">
        <v>24.0</v>
      </c>
      <c r="K33" s="3"/>
      <c r="L33" s="3"/>
      <c r="M33" s="3"/>
      <c r="N33" s="3"/>
      <c r="O33" s="3"/>
      <c r="P33" s="3"/>
      <c r="Q33" s="3"/>
      <c r="R33" s="3"/>
    </row>
    <row r="34">
      <c r="A34" s="4"/>
      <c r="B34" s="5"/>
      <c r="C34" s="5"/>
      <c r="D34" s="6"/>
      <c r="E34" s="8"/>
      <c r="F34" s="8"/>
      <c r="G34" s="9"/>
      <c r="H34" s="9"/>
      <c r="I34" s="3"/>
      <c r="J34" s="1" t="s">
        <v>28</v>
      </c>
      <c r="K34" s="3"/>
      <c r="L34" s="3"/>
      <c r="M34" s="3"/>
      <c r="N34" s="3"/>
      <c r="O34" s="3"/>
      <c r="P34" s="3"/>
      <c r="Q34" s="3"/>
      <c r="R34" s="3"/>
    </row>
    <row r="35">
      <c r="A35" s="4"/>
      <c r="B35" s="5"/>
      <c r="C35" s="5"/>
      <c r="D35" s="6"/>
      <c r="E35" s="8"/>
      <c r="F35" s="8"/>
      <c r="G35" s="9"/>
      <c r="H35" s="9"/>
      <c r="I35" s="3"/>
      <c r="J35" s="7">
        <v>2.0</v>
      </c>
      <c r="K35" s="3"/>
      <c r="L35" s="3"/>
      <c r="M35" s="3"/>
      <c r="N35" s="3"/>
      <c r="O35" s="3"/>
      <c r="P35" s="3"/>
      <c r="Q35" s="3"/>
      <c r="R35" s="3"/>
    </row>
    <row r="36">
      <c r="A36" s="4"/>
      <c r="B36" s="5"/>
      <c r="C36" s="5"/>
      <c r="D36" s="6"/>
      <c r="E36" s="8"/>
      <c r="F36" s="8"/>
      <c r="G36" s="9"/>
      <c r="H36" s="9"/>
      <c r="I36" s="3"/>
      <c r="J36" s="1" t="s">
        <v>21</v>
      </c>
      <c r="K36" s="3"/>
      <c r="L36" s="3"/>
      <c r="M36" s="3"/>
      <c r="N36" s="3"/>
      <c r="O36" s="3"/>
      <c r="P36" s="3"/>
      <c r="Q36" s="3"/>
      <c r="R36" s="3"/>
    </row>
    <row r="37">
      <c r="A37" s="4"/>
      <c r="B37" s="5"/>
      <c r="C37" s="5"/>
      <c r="D37" s="6"/>
      <c r="E37" s="8"/>
      <c r="F37" s="8"/>
      <c r="G37" s="9"/>
      <c r="H37" s="9"/>
      <c r="I37" s="3"/>
      <c r="J37" s="7">
        <v>22.0</v>
      </c>
      <c r="K37" s="3"/>
      <c r="L37" s="3"/>
      <c r="M37" s="3"/>
      <c r="N37" s="3"/>
      <c r="O37" s="3"/>
      <c r="P37" s="3"/>
      <c r="Q37" s="3"/>
      <c r="R37" s="3"/>
    </row>
    <row r="38">
      <c r="A38" s="4"/>
      <c r="B38" s="5"/>
      <c r="C38" s="5"/>
      <c r="D38" s="6"/>
      <c r="E38" s="8"/>
      <c r="F38" s="8"/>
      <c r="G38" s="9"/>
      <c r="H38" s="9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>
      <c r="A39" s="4"/>
      <c r="B39" s="5"/>
      <c r="C39" s="5"/>
      <c r="D39" s="6"/>
      <c r="E39" s="8"/>
      <c r="F39" s="8"/>
      <c r="G39" s="9"/>
      <c r="H39" s="9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>
      <c r="A40" s="4"/>
      <c r="B40" s="5"/>
      <c r="C40" s="5"/>
      <c r="D40" s="6"/>
      <c r="E40" s="8"/>
      <c r="F40" s="8"/>
      <c r="G40" s="9"/>
      <c r="H40" s="9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>
      <c r="A41" s="4"/>
      <c r="B41" s="5"/>
      <c r="C41" s="5"/>
      <c r="D41" s="6"/>
      <c r="E41" s="8"/>
      <c r="F41" s="8"/>
      <c r="G41" s="9"/>
      <c r="H41" s="9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>
      <c r="A42" s="4"/>
      <c r="B42" s="5"/>
      <c r="C42" s="5"/>
      <c r="D42" s="6"/>
      <c r="E42" s="8"/>
      <c r="F42" s="8"/>
      <c r="G42" s="9"/>
      <c r="H42" s="9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>
      <c r="A43" s="4"/>
      <c r="B43" s="5"/>
      <c r="C43" s="5"/>
      <c r="D43" s="6"/>
      <c r="E43" s="8"/>
      <c r="F43" s="8"/>
      <c r="G43" s="9"/>
      <c r="H43" s="9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>
      <c r="A44" s="4"/>
      <c r="B44" s="5"/>
      <c r="C44" s="5"/>
      <c r="D44" s="6"/>
      <c r="E44" s="8"/>
      <c r="F44" s="8"/>
      <c r="G44" s="9"/>
      <c r="H44" s="9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>
      <c r="A45" s="1"/>
      <c r="B45" s="3"/>
      <c r="C45" s="3"/>
      <c r="D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</sheetData>
  <drawing r:id="rId1"/>
</worksheet>
</file>